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BA.erz.be.ch\DATA-MBA\UserHomes\mqe3\Z_Systems\RedirectedFolders\Documents\CMIAXIOMA\b0db374e71544e16bd16fd9077b50b17\"/>
    </mc:Choice>
  </mc:AlternateContent>
  <bookViews>
    <workbookView xWindow="360" yWindow="30" windowWidth="11580" windowHeight="8580"/>
  </bookViews>
  <sheets>
    <sheet name="Tabelle1" sheetId="1" r:id="rId1"/>
  </sheets>
  <definedNames>
    <definedName name="_xlnm.Print_Area" localSheetId="0">Tabelle1!$A$1:$K$69</definedName>
    <definedName name="Kontrollkästchen2" localSheetId="0">Tabelle1!$D$20</definedName>
    <definedName name="Kontrollkästchen6" localSheetId="0">Tabelle1!$G$20</definedName>
  </definedNames>
  <calcPr calcId="162913"/>
</workbook>
</file>

<file path=xl/calcChain.xml><?xml version="1.0" encoding="utf-8"?>
<calcChain xmlns="http://schemas.openxmlformats.org/spreadsheetml/2006/main">
  <c r="K58" i="1" l="1"/>
  <c r="K60" i="1" s="1"/>
  <c r="H34" i="1"/>
  <c r="K50" i="1"/>
  <c r="G35" i="1"/>
  <c r="H35" i="1" s="1"/>
  <c r="K35" i="1"/>
  <c r="I28" i="1"/>
  <c r="I29" i="1"/>
  <c r="K47" i="1"/>
  <c r="K48" i="1"/>
  <c r="K52" i="1"/>
  <c r="K30" i="1" l="1"/>
  <c r="K37" i="1" s="1"/>
  <c r="K54" i="1"/>
  <c r="K62" i="1" s="1"/>
</calcChain>
</file>

<file path=xl/sharedStrings.xml><?xml version="1.0" encoding="utf-8"?>
<sst xmlns="http://schemas.openxmlformats.org/spreadsheetml/2006/main" count="106" uniqueCount="68">
  <si>
    <t xml:space="preserve"> </t>
  </si>
  <si>
    <t xml:space="preserve">CH </t>
  </si>
  <si>
    <t>Total</t>
  </si>
  <si>
    <t>CHF</t>
  </si>
  <si>
    <t>Nom</t>
  </si>
  <si>
    <t>Prénom</t>
  </si>
  <si>
    <t>Rue / N°</t>
  </si>
  <si>
    <t>NPA / Localité</t>
  </si>
  <si>
    <t>Discipline</t>
  </si>
  <si>
    <t>N° AVS</t>
  </si>
  <si>
    <t>Date de naissance</t>
  </si>
  <si>
    <t>IBAN</t>
  </si>
  <si>
    <t>Examens écrits</t>
  </si>
  <si>
    <t>Travaux surveillés</t>
  </si>
  <si>
    <t>d'une durée de 2 h</t>
  </si>
  <si>
    <t>d'une durée de 4 h</t>
  </si>
  <si>
    <t>Nombre</t>
  </si>
  <si>
    <t>Base</t>
  </si>
  <si>
    <t>Minimum</t>
  </si>
  <si>
    <t>Sous-total</t>
  </si>
  <si>
    <t>Examens oraux</t>
  </si>
  <si>
    <t>Candidat-e-s évalué-e-s</t>
  </si>
  <si>
    <t>Repas de midi</t>
  </si>
  <si>
    <t>Repas du soir</t>
  </si>
  <si>
    <t>Nuitées (avec petit-déjeuner)</t>
  </si>
  <si>
    <t>Total des frais effectifs pour les nuitées</t>
  </si>
  <si>
    <t>Trajet A/R CFF</t>
  </si>
  <si>
    <t>de</t>
  </si>
  <si>
    <t>à</t>
  </si>
  <si>
    <t>Train 1ère classe</t>
  </si>
  <si>
    <t xml:space="preserve">Train 2ème classe         </t>
  </si>
  <si>
    <t xml:space="preserve">Demi-tarif   </t>
  </si>
  <si>
    <t>Montant</t>
  </si>
  <si>
    <t>Divers</t>
  </si>
  <si>
    <t xml:space="preserve">Téléphone, frais de port, bus, etc. (fournir les justificatifs) </t>
  </si>
  <si>
    <t>Lieu et date</t>
  </si>
  <si>
    <t>Signature</t>
  </si>
  <si>
    <t>Total divers</t>
  </si>
  <si>
    <t>TOTAL</t>
  </si>
  <si>
    <t>Date et visa du service de vérification des prestations et des factures</t>
  </si>
  <si>
    <t>Date et visa du service financier compétent</t>
  </si>
  <si>
    <t>Cornelia Rabl Blaser</t>
  </si>
  <si>
    <t>3012 Bern</t>
  </si>
  <si>
    <t>Commission cantonale d’examen pour les écoles de culture générale (CCECG)</t>
  </si>
  <si>
    <t>Indemnisation des experts et expertes aux examens - Examens de certificat 
d'école de culture générale</t>
  </si>
  <si>
    <t>Année</t>
  </si>
  <si>
    <t>Lieu d'examen / Ecole</t>
  </si>
  <si>
    <t>Hochschulstrasse 6</t>
  </si>
  <si>
    <t>Nombre de demi-journées d'examen</t>
  </si>
  <si>
    <t xml:space="preserve">(cocher la case correspondante) </t>
  </si>
  <si>
    <t>(saisir deux demi-journées pour un jour d’examen entier)</t>
  </si>
  <si>
    <t>Total examens</t>
  </si>
  <si>
    <t>(*) Frais de nuitées : les frais effectifs sont remboursés à hauteur de 150 francs par nuitée ; pour toute dépense supérieure à 60 francs, un justificatif doit être fourni. Frais de transport : les frais effectifs de transport en train sont remboursés. Pour les voyages avec un véhicule personnel, le remboursement se fait sur la base d'un billet de train 1ère classe.</t>
  </si>
  <si>
    <t>Total des frais (*)</t>
  </si>
  <si>
    <t>Demande de cotisation en cas de salaire de minime importance</t>
  </si>
  <si>
    <t>AVS/AI/APG/AC salarié-e : demande de cotisation en cas de salaire de minime importance</t>
  </si>
  <si>
    <t xml:space="preserve">(activité à titre accessoire selon l’article 3, alinéa 5 de la loi sur le personnel) </t>
  </si>
  <si>
    <t>Selon l’article 34d du règlement sur l’assurance-vieillesse et survivants, la rémunération d’une activité salariée n’est pas soumise aux cotisations AVS/AI/APG/AC jusqu’à un montant de CHF 2300.00 par employeur (salaire de minime importance, état 2017). Malgré un salaire d’importance minime, je demande que les cotisations AVS/AI/APG/AC de l’employé me soient prélevées rétroactivement pour l’année écoulée et versées à la caisse de compensation en même temps que celles de l’employeur.</t>
  </si>
  <si>
    <t>Geschäftststelle KPFMS</t>
  </si>
  <si>
    <t>Bureau CCEGC</t>
  </si>
  <si>
    <t xml:space="preserve">Pour les agent-e-s du canton de Berne et les enseignant-e-s, l'indemnité est versée sur le compte qui sert habituellement au versement du traitement. Pour les autres, veuillez indiquer le numéro de compte bancaire.  </t>
  </si>
  <si>
    <t xml:space="preserve">Frais (s'ils sont directement liés à l'activité d'expert-e) </t>
  </si>
  <si>
    <t>Oui</t>
  </si>
  <si>
    <t>Bildungs- und Kulturdirektion</t>
  </si>
  <si>
    <t xml:space="preserve">Direction de l'instruction publique et de la culture  </t>
  </si>
  <si>
    <t>Tel. 031 684 83 73</t>
  </si>
  <si>
    <t>Tél. 031 684 83 73</t>
  </si>
  <si>
    <t>E-Mail: kpfms.lehre@unibe.ch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</si>
</sst>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_ ;\-#,##0.00\ 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Helvetica"/>
    </font>
    <font>
      <sz val="12"/>
      <name val="Helvetica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Helvetica"/>
    </font>
    <font>
      <sz val="16"/>
      <name val="Arial"/>
      <family val="2"/>
    </font>
    <font>
      <sz val="10"/>
      <color rgb="FFFF0000"/>
      <name val="Arial"/>
      <family val="2"/>
    </font>
    <font>
      <i/>
      <sz val="12"/>
      <name val="Arial"/>
      <family val="2"/>
    </font>
    <font>
      <sz val="8.5"/>
      <name val="Arial"/>
      <family val="2"/>
    </font>
    <font>
      <b/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7" fillId="0" borderId="1" xfId="0" applyFont="1" applyBorder="1" applyAlignment="1" applyProtection="1"/>
    <xf numFmtId="164" fontId="7" fillId="0" borderId="1" xfId="1" applyFont="1" applyBorder="1" applyAlignment="1" applyProtection="1"/>
    <xf numFmtId="2" fontId="10" fillId="0" borderId="1" xfId="0" applyNumberFormat="1" applyFont="1" applyBorder="1" applyAlignment="1" applyProtection="1"/>
    <xf numFmtId="165" fontId="7" fillId="0" borderId="1" xfId="0" applyNumberFormat="1" applyFont="1" applyFill="1" applyBorder="1" applyProtection="1"/>
    <xf numFmtId="0" fontId="0" fillId="0" borderId="2" xfId="0" applyBorder="1" applyProtection="1"/>
    <xf numFmtId="0" fontId="6" fillId="0" borderId="3" xfId="0" applyFont="1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10" fillId="0" borderId="6" xfId="0" applyFont="1" applyBorder="1" applyAlignment="1" applyProtection="1"/>
    <xf numFmtId="2" fontId="7" fillId="0" borderId="7" xfId="0" applyNumberFormat="1" applyFont="1" applyBorder="1" applyAlignment="1" applyProtection="1"/>
    <xf numFmtId="0" fontId="10" fillId="0" borderId="2" xfId="0" applyFont="1" applyBorder="1" applyAlignment="1" applyProtection="1"/>
    <xf numFmtId="2" fontId="7" fillId="0" borderId="3" xfId="0" applyNumberFormat="1" applyFont="1" applyBorder="1" applyAlignment="1" applyProtection="1"/>
    <xf numFmtId="0" fontId="7" fillId="0" borderId="4" xfId="0" applyFont="1" applyBorder="1" applyAlignment="1" applyProtection="1"/>
    <xf numFmtId="0" fontId="7" fillId="0" borderId="5" xfId="0" applyFont="1" applyBorder="1" applyProtection="1"/>
    <xf numFmtId="2" fontId="10" fillId="0" borderId="7" xfId="0" applyNumberFormat="1" applyFont="1" applyBorder="1" applyAlignment="1" applyProtection="1"/>
    <xf numFmtId="0" fontId="7" fillId="0" borderId="0" xfId="0" applyFont="1" applyBorder="1" applyProtection="1"/>
    <xf numFmtId="0" fontId="9" fillId="0" borderId="8" xfId="0" applyFont="1" applyBorder="1" applyAlignment="1" applyProtection="1"/>
    <xf numFmtId="2" fontId="9" fillId="0" borderId="9" xfId="0" applyNumberFormat="1" applyFont="1" applyBorder="1" applyAlignment="1" applyProtection="1"/>
    <xf numFmtId="0" fontId="9" fillId="0" borderId="0" xfId="0" applyFont="1" applyBorder="1" applyProtection="1"/>
    <xf numFmtId="0" fontId="9" fillId="0" borderId="6" xfId="0" applyFont="1" applyBorder="1" applyAlignment="1" applyProtection="1"/>
    <xf numFmtId="0" fontId="0" fillId="0" borderId="2" xfId="0" applyBorder="1" applyAlignment="1" applyProtection="1"/>
    <xf numFmtId="0" fontId="7" fillId="0" borderId="3" xfId="0" applyFont="1" applyBorder="1" applyProtection="1"/>
    <xf numFmtId="0" fontId="7" fillId="0" borderId="4" xfId="0" applyFont="1" applyBorder="1" applyProtection="1"/>
    <xf numFmtId="0" fontId="0" fillId="0" borderId="0" xfId="0" applyAlignment="1" applyProtection="1"/>
    <xf numFmtId="0" fontId="7" fillId="0" borderId="5" xfId="0" applyFont="1" applyBorder="1" applyAlignment="1" applyProtection="1"/>
    <xf numFmtId="0" fontId="7" fillId="0" borderId="10" xfId="0" applyFont="1" applyBorder="1" applyProtection="1"/>
    <xf numFmtId="2" fontId="7" fillId="0" borderId="5" xfId="0" applyNumberFormat="1" applyFont="1" applyFill="1" applyBorder="1" applyProtection="1"/>
    <xf numFmtId="164" fontId="7" fillId="0" borderId="0" xfId="1" applyFont="1" applyBorder="1" applyAlignment="1" applyProtection="1"/>
    <xf numFmtId="2" fontId="10" fillId="0" borderId="0" xfId="0" applyNumberFormat="1" applyFont="1" applyBorder="1" applyAlignment="1" applyProtection="1"/>
    <xf numFmtId="0" fontId="0" fillId="0" borderId="0" xfId="0" applyProtection="1"/>
    <xf numFmtId="0" fontId="0" fillId="0" borderId="0" xfId="0" applyBorder="1" applyProtection="1"/>
    <xf numFmtId="0" fontId="5" fillId="0" borderId="5" xfId="0" applyFont="1" applyFill="1" applyBorder="1" applyProtection="1"/>
    <xf numFmtId="0" fontId="0" fillId="0" borderId="0" xfId="0" applyFill="1" applyBorder="1" applyAlignment="1" applyProtection="1"/>
    <xf numFmtId="0" fontId="5" fillId="0" borderId="0" xfId="0" applyFont="1" applyFill="1" applyProtection="1"/>
    <xf numFmtId="0" fontId="7" fillId="0" borderId="0" xfId="0" applyFont="1" applyFill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0" fillId="0" borderId="0" xfId="0" applyBorder="1" applyAlignment="1" applyProtection="1"/>
    <xf numFmtId="0" fontId="7" fillId="0" borderId="0" xfId="0" applyFont="1" applyProtection="1"/>
    <xf numFmtId="0" fontId="7" fillId="0" borderId="0" xfId="0" applyFont="1" applyFill="1" applyBorder="1" applyProtection="1"/>
    <xf numFmtId="0" fontId="4" fillId="0" borderId="0" xfId="0" applyFont="1" applyProtection="1"/>
    <xf numFmtId="0" fontId="8" fillId="0" borderId="0" xfId="0" applyFont="1" applyProtection="1"/>
    <xf numFmtId="0" fontId="0" fillId="0" borderId="11" xfId="0" applyBorder="1" applyProtection="1"/>
    <xf numFmtId="0" fontId="7" fillId="0" borderId="0" xfId="0" applyFont="1" applyFill="1" applyBorder="1" applyAlignment="1" applyProtection="1"/>
    <xf numFmtId="0" fontId="0" fillId="0" borderId="12" xfId="0" applyBorder="1" applyAlignment="1" applyProtection="1"/>
    <xf numFmtId="0" fontId="7" fillId="0" borderId="12" xfId="0" applyFont="1" applyBorder="1" applyProtection="1"/>
    <xf numFmtId="164" fontId="7" fillId="0" borderId="0" xfId="1" applyFont="1" applyFill="1" applyBorder="1" applyAlignment="1" applyProtection="1"/>
    <xf numFmtId="0" fontId="9" fillId="0" borderId="0" xfId="0" applyFont="1" applyProtection="1"/>
    <xf numFmtId="0" fontId="7" fillId="0" borderId="13" xfId="0" applyFont="1" applyBorder="1" applyAlignment="1" applyProtection="1"/>
    <xf numFmtId="0" fontId="9" fillId="0" borderId="0" xfId="0" applyFont="1" applyAlignment="1" applyProtection="1">
      <alignment horizontal="right"/>
    </xf>
    <xf numFmtId="0" fontId="7" fillId="0" borderId="1" xfId="0" applyFont="1" applyFill="1" applyBorder="1" applyProtection="1"/>
    <xf numFmtId="0" fontId="10" fillId="0" borderId="0" xfId="0" applyFont="1" applyProtection="1"/>
    <xf numFmtId="164" fontId="7" fillId="0" borderId="5" xfId="1" applyFont="1" applyBorder="1" applyAlignment="1" applyProtection="1"/>
    <xf numFmtId="0" fontId="0" fillId="0" borderId="5" xfId="0" applyFill="1" applyBorder="1" applyAlignment="1" applyProtection="1"/>
    <xf numFmtId="0" fontId="7" fillId="0" borderId="1" xfId="0" applyFont="1" applyBorder="1" applyProtection="1"/>
    <xf numFmtId="0" fontId="7" fillId="0" borderId="0" xfId="0" applyFont="1" applyBorder="1" applyAlignment="1" applyProtection="1"/>
    <xf numFmtId="0" fontId="6" fillId="0" borderId="0" xfId="0" applyFont="1" applyProtection="1"/>
    <xf numFmtId="0" fontId="7" fillId="0" borderId="5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right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0" fontId="6" fillId="0" borderId="0" xfId="0" applyFont="1" applyAlignment="1" applyProtection="1">
      <alignment vertical="top"/>
    </xf>
    <xf numFmtId="0" fontId="2" fillId="0" borderId="0" xfId="0" applyFont="1" applyAlignment="1" applyProtection="1">
      <alignment wrapText="1"/>
    </xf>
    <xf numFmtId="2" fontId="10" fillId="0" borderId="0" xfId="0" applyNumberFormat="1" applyFont="1" applyFill="1" applyBorder="1" applyAlignment="1" applyProtection="1"/>
    <xf numFmtId="0" fontId="6" fillId="0" borderId="0" xfId="0" applyFont="1" applyBorder="1" applyAlignment="1" applyProtection="1">
      <alignment horizontal="left"/>
    </xf>
    <xf numFmtId="0" fontId="0" fillId="0" borderId="0" xfId="0" applyFont="1" applyFill="1" applyBorder="1" applyProtection="1"/>
    <xf numFmtId="0" fontId="3" fillId="0" borderId="0" xfId="0" applyFont="1" applyFill="1" applyBorder="1" applyProtection="1"/>
    <xf numFmtId="0" fontId="11" fillId="0" borderId="0" xfId="0" applyFont="1" applyProtection="1"/>
    <xf numFmtId="0" fontId="12" fillId="0" borderId="0" xfId="0" applyFont="1" applyProtection="1"/>
    <xf numFmtId="0" fontId="3" fillId="0" borderId="0" xfId="0" applyFont="1" applyProtection="1"/>
    <xf numFmtId="0" fontId="11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horizontal="left" vertical="top" wrapText="1"/>
    </xf>
    <xf numFmtId="2" fontId="10" fillId="2" borderId="7" xfId="0" applyNumberFormat="1" applyFont="1" applyFill="1" applyBorder="1" applyAlignment="1" applyProtection="1">
      <protection locked="0"/>
    </xf>
    <xf numFmtId="0" fontId="6" fillId="0" borderId="0" xfId="0" applyFont="1" applyAlignment="1" applyProtection="1">
      <alignment vertical="top" wrapText="1"/>
    </xf>
    <xf numFmtId="4" fontId="7" fillId="0" borderId="1" xfId="0" applyNumberFormat="1" applyFont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0" fontId="9" fillId="0" borderId="0" xfId="0" applyFont="1" applyBorder="1" applyAlignment="1" applyProtection="1"/>
    <xf numFmtId="2" fontId="9" fillId="0" borderId="0" xfId="0" applyNumberFormat="1" applyFont="1" applyBorder="1" applyAlignment="1" applyProtection="1"/>
    <xf numFmtId="0" fontId="13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/>
    </xf>
    <xf numFmtId="0" fontId="1" fillId="0" borderId="0" xfId="0" applyFont="1" applyFill="1" applyBorder="1" applyProtection="1"/>
    <xf numFmtId="0" fontId="14" fillId="0" borderId="0" xfId="0" applyFont="1" applyBorder="1" applyAlignment="1" applyProtection="1">
      <alignment horizontal="left" vertical="top"/>
    </xf>
    <xf numFmtId="0" fontId="1" fillId="4" borderId="0" xfId="0" applyFont="1" applyFill="1" applyBorder="1" applyAlignment="1" applyProtection="1">
      <protection locked="0"/>
    </xf>
    <xf numFmtId="0" fontId="8" fillId="0" borderId="0" xfId="0" applyFont="1" applyAlignment="1" applyProtection="1">
      <alignment horizontal="right"/>
    </xf>
    <xf numFmtId="0" fontId="1" fillId="0" borderId="0" xfId="0" applyFont="1" applyProtection="1"/>
    <xf numFmtId="0" fontId="7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horizontal="left" vertical="top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Fill="1" applyBorder="1" applyProtection="1"/>
    <xf numFmtId="0" fontId="6" fillId="3" borderId="6" xfId="0" applyFont="1" applyFill="1" applyBorder="1" applyAlignment="1" applyProtection="1">
      <alignment vertical="top"/>
    </xf>
    <xf numFmtId="0" fontId="6" fillId="3" borderId="7" xfId="0" applyFont="1" applyFill="1" applyBorder="1" applyAlignment="1" applyProtection="1">
      <alignment vertical="top"/>
    </xf>
    <xf numFmtId="0" fontId="7" fillId="0" borderId="5" xfId="0" applyFont="1" applyBorder="1" applyAlignment="1" applyProtection="1"/>
    <xf numFmtId="0" fontId="0" fillId="0" borderId="5" xfId="0" applyBorder="1" applyAlignment="1" applyProtection="1"/>
    <xf numFmtId="0" fontId="9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6" fillId="0" borderId="0" xfId="0" applyFont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center" vertical="top"/>
    </xf>
    <xf numFmtId="0" fontId="6" fillId="3" borderId="14" xfId="0" applyFont="1" applyFill="1" applyBorder="1" applyAlignment="1" applyProtection="1">
      <alignment horizontal="center" vertical="top"/>
    </xf>
    <xf numFmtId="0" fontId="6" fillId="3" borderId="7" xfId="0" applyFont="1" applyFill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left"/>
    </xf>
    <xf numFmtId="0" fontId="0" fillId="0" borderId="0" xfId="0" applyAlignment="1" applyProtection="1"/>
    <xf numFmtId="0" fontId="7" fillId="0" borderId="6" xfId="0" applyFont="1" applyFill="1" applyBorder="1" applyAlignment="1" applyProtection="1"/>
    <xf numFmtId="0" fontId="7" fillId="0" borderId="7" xfId="0" applyFont="1" applyFill="1" applyBorder="1" applyAlignment="1" applyProtection="1"/>
    <xf numFmtId="0" fontId="0" fillId="0" borderId="7" xfId="0" applyBorder="1" applyAlignment="1" applyProtection="1"/>
    <xf numFmtId="0" fontId="7" fillId="2" borderId="6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7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left" vertical="top" wrapText="1"/>
    </xf>
    <xf numFmtId="0" fontId="11" fillId="0" borderId="0" xfId="0" applyFont="1" applyAlignment="1" applyProtection="1">
      <alignment horizontal="left" vertical="top" wrapText="1"/>
    </xf>
    <xf numFmtId="0" fontId="5" fillId="2" borderId="6" xfId="0" applyFont="1" applyFill="1" applyBorder="1" applyAlignment="1" applyProtection="1">
      <protection locked="0"/>
    </xf>
    <xf numFmtId="0" fontId="10" fillId="0" borderId="0" xfId="0" applyFont="1" applyAlignment="1" applyProtection="1"/>
    <xf numFmtId="0" fontId="7" fillId="0" borderId="0" xfId="0" applyFont="1" applyAlignment="1" applyProtection="1"/>
    <xf numFmtId="0" fontId="5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52</xdr:row>
          <xdr:rowOff>28575</xdr:rowOff>
        </xdr:from>
        <xdr:to>
          <xdr:col>2</xdr:col>
          <xdr:colOff>38100</xdr:colOff>
          <xdr:row>52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28575</xdr:rowOff>
        </xdr:from>
        <xdr:to>
          <xdr:col>3</xdr:col>
          <xdr:colOff>533400</xdr:colOff>
          <xdr:row>52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52</xdr:row>
          <xdr:rowOff>9525</xdr:rowOff>
        </xdr:from>
        <xdr:to>
          <xdr:col>6</xdr:col>
          <xdr:colOff>276225</xdr:colOff>
          <xdr:row>52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52</xdr:row>
          <xdr:rowOff>9525</xdr:rowOff>
        </xdr:from>
        <xdr:to>
          <xdr:col>6</xdr:col>
          <xdr:colOff>276225</xdr:colOff>
          <xdr:row>52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40</xdr:row>
          <xdr:rowOff>9525</xdr:rowOff>
        </xdr:from>
        <xdr:to>
          <xdr:col>9</xdr:col>
          <xdr:colOff>66675</xdr:colOff>
          <xdr:row>40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abSelected="1" view="pageLayout" topLeftCell="A59" zoomScale="130" zoomScaleNormal="70" zoomScaleSheetLayoutView="100" zoomScalePageLayoutView="130" workbookViewId="0">
      <selection activeCell="N64" sqref="N64"/>
    </sheetView>
  </sheetViews>
  <sheetFormatPr baseColWidth="10" defaultColWidth="11.42578125" defaultRowHeight="12.75" x14ac:dyDescent="0.2"/>
  <cols>
    <col min="1" max="1" width="7.85546875" style="30" customWidth="1"/>
    <col min="2" max="2" width="21.7109375" style="30" customWidth="1"/>
    <col min="3" max="3" width="15.5703125" style="30" customWidth="1"/>
    <col min="4" max="4" width="11.42578125" style="30"/>
    <col min="5" max="5" width="7.28515625" style="30" customWidth="1"/>
    <col min="6" max="6" width="4.140625" style="30" customWidth="1"/>
    <col min="7" max="9" width="11.42578125" style="30"/>
    <col min="10" max="10" width="10.28515625" style="30" customWidth="1"/>
    <col min="11" max="11" width="13.7109375" style="30" customWidth="1"/>
    <col min="12" max="16384" width="11.42578125" style="30"/>
  </cols>
  <sheetData>
    <row r="1" spans="1:11" s="94" customFormat="1" ht="11.25" x14ac:dyDescent="0.2">
      <c r="B1" s="95" t="s">
        <v>63</v>
      </c>
      <c r="C1" s="95"/>
      <c r="D1" s="95"/>
      <c r="E1" s="95"/>
      <c r="F1" s="95"/>
      <c r="G1" s="95" t="s">
        <v>64</v>
      </c>
      <c r="H1" s="95"/>
    </row>
    <row r="2" spans="1:11" s="94" customFormat="1" ht="11.25" x14ac:dyDescent="0.2">
      <c r="B2" s="95"/>
      <c r="C2" s="95"/>
      <c r="D2" s="95"/>
      <c r="E2" s="95"/>
      <c r="F2" s="95"/>
      <c r="G2" s="95"/>
      <c r="H2" s="95"/>
    </row>
    <row r="3" spans="1:11" s="94" customFormat="1" ht="11.25" x14ac:dyDescent="0.2">
      <c r="G3" s="95"/>
      <c r="H3" s="95"/>
      <c r="J3" s="95" t="s">
        <v>0</v>
      </c>
    </row>
    <row r="4" spans="1:11" s="96" customFormat="1" ht="11.25" x14ac:dyDescent="0.2">
      <c r="B4" s="96" t="s">
        <v>58</v>
      </c>
      <c r="G4" s="96" t="s">
        <v>59</v>
      </c>
    </row>
    <row r="5" spans="1:11" s="96" customFormat="1" ht="11.25" x14ac:dyDescent="0.2">
      <c r="B5" s="96" t="s">
        <v>41</v>
      </c>
      <c r="G5" s="96" t="s">
        <v>41</v>
      </c>
    </row>
    <row r="6" spans="1:11" s="96" customFormat="1" ht="11.25" x14ac:dyDescent="0.2">
      <c r="B6" s="96" t="s">
        <v>47</v>
      </c>
      <c r="G6" s="96" t="s">
        <v>47</v>
      </c>
    </row>
    <row r="7" spans="1:11" s="96" customFormat="1" ht="11.25" x14ac:dyDescent="0.2">
      <c r="B7" s="96" t="s">
        <v>42</v>
      </c>
      <c r="G7" s="96" t="s">
        <v>42</v>
      </c>
    </row>
    <row r="8" spans="1:11" s="96" customFormat="1" ht="5.45" customHeight="1" x14ac:dyDescent="0.2"/>
    <row r="9" spans="1:11" s="96" customFormat="1" ht="11.25" x14ac:dyDescent="0.2">
      <c r="B9" s="96" t="s">
        <v>65</v>
      </c>
      <c r="G9" s="96" t="s">
        <v>66</v>
      </c>
    </row>
    <row r="10" spans="1:11" s="96" customFormat="1" ht="11.25" x14ac:dyDescent="0.2">
      <c r="B10" s="96" t="s">
        <v>67</v>
      </c>
      <c r="G10" s="96" t="s">
        <v>67</v>
      </c>
    </row>
    <row r="11" spans="1:11" s="96" customFormat="1" ht="11.25" x14ac:dyDescent="0.2"/>
    <row r="12" spans="1:11" s="96" customFormat="1" ht="11.25" x14ac:dyDescent="0.2"/>
    <row r="13" spans="1:11" ht="20.25" x14ac:dyDescent="0.3">
      <c r="A13" s="73"/>
      <c r="B13" s="73" t="s">
        <v>43</v>
      </c>
      <c r="C13" s="73"/>
      <c r="D13" s="74"/>
      <c r="E13" s="74"/>
      <c r="F13" s="74"/>
      <c r="G13" s="74"/>
      <c r="H13" s="75"/>
      <c r="I13" s="75"/>
      <c r="J13" s="75"/>
    </row>
    <row r="14" spans="1:11" ht="43.5" customHeight="1" x14ac:dyDescent="0.2">
      <c r="A14" s="76"/>
      <c r="B14" s="122" t="s">
        <v>44</v>
      </c>
      <c r="C14" s="122"/>
      <c r="D14" s="122"/>
      <c r="E14" s="122"/>
      <c r="F14" s="122"/>
      <c r="G14" s="122"/>
      <c r="H14" s="122"/>
      <c r="I14" s="122"/>
      <c r="J14" s="122"/>
      <c r="K14" s="122"/>
    </row>
    <row r="15" spans="1:11" s="71" customFormat="1" x14ac:dyDescent="0.2">
      <c r="B15" s="86" t="s">
        <v>56</v>
      </c>
      <c r="C15" s="72"/>
      <c r="H15" s="72"/>
    </row>
    <row r="16" spans="1:11" ht="20.25" x14ac:dyDescent="0.2">
      <c r="A16" s="76"/>
      <c r="B16" s="32" t="s">
        <v>45</v>
      </c>
      <c r="C16" s="123"/>
      <c r="D16" s="116"/>
      <c r="E16" s="117"/>
      <c r="F16" s="77"/>
      <c r="G16" s="34" t="s">
        <v>46</v>
      </c>
      <c r="H16" s="77"/>
      <c r="I16" s="123"/>
      <c r="J16" s="116"/>
      <c r="K16" s="117"/>
    </row>
    <row r="17" spans="2:11" ht="18" customHeight="1" x14ac:dyDescent="0.2">
      <c r="B17" s="32" t="s">
        <v>4</v>
      </c>
      <c r="C17" s="123"/>
      <c r="D17" s="116"/>
      <c r="E17" s="117"/>
      <c r="F17" s="33"/>
      <c r="G17" s="35" t="s">
        <v>8</v>
      </c>
      <c r="H17" s="35"/>
      <c r="I17" s="123" t="s">
        <v>0</v>
      </c>
      <c r="J17" s="116"/>
      <c r="K17" s="117"/>
    </row>
    <row r="18" spans="2:11" ht="18" customHeight="1" x14ac:dyDescent="0.2">
      <c r="B18" s="32" t="s">
        <v>5</v>
      </c>
      <c r="C18" s="123"/>
      <c r="D18" s="116"/>
      <c r="E18" s="117"/>
      <c r="F18" s="33"/>
      <c r="G18" s="35" t="s">
        <v>9</v>
      </c>
      <c r="H18" s="35"/>
      <c r="I18" s="123" t="s">
        <v>0</v>
      </c>
      <c r="J18" s="116"/>
      <c r="K18" s="117"/>
    </row>
    <row r="19" spans="2:11" ht="18" customHeight="1" x14ac:dyDescent="0.2">
      <c r="B19" s="32" t="s">
        <v>6</v>
      </c>
      <c r="C19" s="123"/>
      <c r="D19" s="116"/>
      <c r="E19" s="117"/>
      <c r="F19" s="33"/>
      <c r="G19" s="36" t="s">
        <v>10</v>
      </c>
      <c r="H19" s="35"/>
      <c r="I19" s="123" t="s">
        <v>0</v>
      </c>
      <c r="J19" s="116"/>
      <c r="K19" s="117"/>
    </row>
    <row r="20" spans="2:11" ht="18" customHeight="1" x14ac:dyDescent="0.2">
      <c r="B20" s="32" t="s">
        <v>7</v>
      </c>
      <c r="C20" s="123"/>
      <c r="D20" s="116"/>
      <c r="E20" s="117"/>
      <c r="F20" s="33"/>
      <c r="G20" s="37" t="s">
        <v>0</v>
      </c>
      <c r="H20" s="125" t="s">
        <v>0</v>
      </c>
      <c r="I20" s="125"/>
      <c r="J20" s="125"/>
      <c r="K20" s="125"/>
    </row>
    <row r="21" spans="2:11" ht="15" x14ac:dyDescent="0.2">
      <c r="C21" s="40"/>
      <c r="D21" s="40"/>
      <c r="E21" s="40"/>
      <c r="F21" s="40"/>
      <c r="G21" s="40"/>
      <c r="H21" s="40" t="s">
        <v>0</v>
      </c>
      <c r="I21" s="40"/>
      <c r="J21" s="40"/>
      <c r="K21" s="40"/>
    </row>
    <row r="22" spans="2:11" ht="29.25" customHeight="1" x14ac:dyDescent="0.2">
      <c r="B22" s="126" t="s">
        <v>60</v>
      </c>
      <c r="C22" s="127"/>
      <c r="D22" s="127"/>
      <c r="E22" s="127"/>
      <c r="F22" s="127"/>
      <c r="G22" s="127"/>
      <c r="H22" s="127"/>
      <c r="I22" s="127"/>
      <c r="J22" s="127"/>
      <c r="K22" s="127"/>
    </row>
    <row r="23" spans="2:11" ht="10.5" customHeight="1" x14ac:dyDescent="0.2">
      <c r="C23" s="36"/>
      <c r="D23" s="36"/>
      <c r="E23" s="40"/>
      <c r="F23" s="40"/>
      <c r="G23" s="40"/>
      <c r="H23" s="40"/>
      <c r="I23" s="40"/>
      <c r="J23" s="40"/>
      <c r="K23" s="40"/>
    </row>
    <row r="24" spans="2:11" ht="18" customHeight="1" x14ac:dyDescent="0.2">
      <c r="B24" s="34" t="s">
        <v>11</v>
      </c>
      <c r="C24" s="34"/>
      <c r="D24" s="113" t="s">
        <v>1</v>
      </c>
      <c r="E24" s="116"/>
      <c r="F24" s="116"/>
      <c r="G24" s="116"/>
      <c r="H24" s="117"/>
      <c r="I24" s="16"/>
      <c r="J24" s="39"/>
      <c r="K24" s="16"/>
    </row>
    <row r="25" spans="2:11" ht="15" customHeight="1" x14ac:dyDescent="0.2">
      <c r="C25" s="36"/>
      <c r="D25" s="36"/>
      <c r="E25" s="41"/>
      <c r="F25" s="41"/>
      <c r="G25" s="41"/>
      <c r="H25" s="41"/>
      <c r="I25" s="41"/>
      <c r="J25" s="41"/>
      <c r="K25" s="16"/>
    </row>
    <row r="26" spans="2:11" ht="15.75" x14ac:dyDescent="0.25">
      <c r="B26" s="42" t="s">
        <v>12</v>
      </c>
      <c r="C26" s="42"/>
      <c r="D26" s="42"/>
      <c r="E26" s="43"/>
      <c r="F26" s="43"/>
      <c r="G26" s="40"/>
      <c r="H26" s="16"/>
      <c r="I26" s="16"/>
      <c r="J26" s="16"/>
      <c r="K26" s="16"/>
    </row>
    <row r="27" spans="2:11" ht="18" customHeight="1" x14ac:dyDescent="0.2">
      <c r="B27" s="40" t="s">
        <v>13</v>
      </c>
      <c r="C27" s="40"/>
      <c r="D27" s="36"/>
      <c r="E27" s="110" t="s">
        <v>16</v>
      </c>
      <c r="F27" s="111"/>
      <c r="G27" s="1" t="s">
        <v>17</v>
      </c>
      <c r="H27" s="1" t="s">
        <v>18</v>
      </c>
      <c r="I27" s="1" t="s">
        <v>19</v>
      </c>
      <c r="J27" s="5"/>
      <c r="K27" s="6" t="s">
        <v>0</v>
      </c>
    </row>
    <row r="28" spans="2:11" ht="18" customHeight="1" x14ac:dyDescent="0.2">
      <c r="B28" s="40" t="s">
        <v>14</v>
      </c>
      <c r="C28" s="40"/>
      <c r="D28" s="36"/>
      <c r="E28" s="113"/>
      <c r="F28" s="114"/>
      <c r="G28" s="2">
        <v>14</v>
      </c>
      <c r="H28" s="2">
        <v>112</v>
      </c>
      <c r="I28" s="3">
        <f>IF(E28&lt;1,0,MAX(E28*G28,8*G28,))</f>
        <v>0</v>
      </c>
      <c r="J28" s="7"/>
      <c r="K28" s="8"/>
    </row>
    <row r="29" spans="2:11" ht="18" customHeight="1" x14ac:dyDescent="0.2">
      <c r="B29" s="40" t="s">
        <v>15</v>
      </c>
      <c r="C29" s="40"/>
      <c r="D29" s="36"/>
      <c r="E29" s="113"/>
      <c r="F29" s="114"/>
      <c r="G29" s="2">
        <v>26</v>
      </c>
      <c r="H29" s="2">
        <v>208</v>
      </c>
      <c r="I29" s="3">
        <f>IF(E29&lt;1,0,MAX(G29*E29,H29))</f>
        <v>0</v>
      </c>
      <c r="K29" s="44"/>
    </row>
    <row r="30" spans="2:11" ht="18" customHeight="1" x14ac:dyDescent="0.2">
      <c r="B30" s="40"/>
      <c r="C30" s="40"/>
      <c r="D30" s="36"/>
      <c r="E30" s="45"/>
      <c r="F30" s="45"/>
      <c r="G30" s="28"/>
      <c r="H30" s="28"/>
      <c r="I30" s="1" t="s">
        <v>2</v>
      </c>
      <c r="J30" s="9" t="s">
        <v>3</v>
      </c>
      <c r="K30" s="10">
        <f>SUM(I28:I29)</f>
        <v>0</v>
      </c>
    </row>
    <row r="31" spans="2:11" ht="18" customHeight="1" x14ac:dyDescent="0.2">
      <c r="B31" s="40"/>
      <c r="C31" s="40"/>
      <c r="D31" s="36"/>
      <c r="G31" s="48"/>
      <c r="H31" s="28"/>
      <c r="I31" s="29"/>
      <c r="J31" s="11"/>
      <c r="K31" s="12"/>
    </row>
    <row r="32" spans="2:11" ht="15" x14ac:dyDescent="0.2">
      <c r="C32" s="40"/>
      <c r="D32" s="36"/>
      <c r="E32" s="28"/>
      <c r="F32" s="16"/>
      <c r="G32" s="41"/>
      <c r="H32" s="16"/>
      <c r="I32" s="16"/>
      <c r="J32" s="13"/>
      <c r="K32" s="14"/>
    </row>
    <row r="33" spans="2:11" ht="18" customHeight="1" x14ac:dyDescent="0.25">
      <c r="B33" s="49" t="s">
        <v>20</v>
      </c>
      <c r="C33" s="49"/>
      <c r="D33" s="25"/>
      <c r="E33" s="110" t="s">
        <v>16</v>
      </c>
      <c r="F33" s="112"/>
      <c r="G33" s="1" t="s">
        <v>17</v>
      </c>
      <c r="H33" s="56" t="s">
        <v>18</v>
      </c>
      <c r="I33" s="16"/>
      <c r="J33" s="13"/>
      <c r="K33" s="14"/>
    </row>
    <row r="34" spans="2:11" ht="18" customHeight="1" x14ac:dyDescent="0.2">
      <c r="B34" s="40" t="s">
        <v>21</v>
      </c>
      <c r="C34" s="40"/>
      <c r="D34" s="27"/>
      <c r="E34" s="113"/>
      <c r="F34" s="114"/>
      <c r="G34" s="4">
        <v>18</v>
      </c>
      <c r="H34" s="80">
        <f>MAX(8*18,E34*G34)</f>
        <v>144</v>
      </c>
      <c r="I34" s="50"/>
      <c r="J34" s="13"/>
      <c r="K34" s="14"/>
    </row>
    <row r="35" spans="2:11" ht="18" customHeight="1" x14ac:dyDescent="0.2">
      <c r="B35" s="40" t="s">
        <v>48</v>
      </c>
      <c r="C35" s="40"/>
      <c r="D35" s="40"/>
      <c r="E35" s="113"/>
      <c r="F35" s="114"/>
      <c r="G35" s="4">
        <f>6*18</f>
        <v>108</v>
      </c>
      <c r="H35" s="4">
        <f>G35*E35</f>
        <v>0</v>
      </c>
      <c r="I35" s="1" t="s">
        <v>2</v>
      </c>
      <c r="J35" s="9" t="s">
        <v>3</v>
      </c>
      <c r="K35" s="15">
        <f>IF(E34&lt;1,0,MAX(E34*G34,H34,H35))</f>
        <v>0</v>
      </c>
    </row>
    <row r="36" spans="2:11" ht="18" customHeight="1" thickBot="1" x14ac:dyDescent="0.25">
      <c r="B36" s="58" t="s">
        <v>50</v>
      </c>
      <c r="C36" s="40"/>
      <c r="D36" s="41"/>
      <c r="E36" s="28"/>
      <c r="F36" s="16"/>
      <c r="G36" s="41"/>
      <c r="H36" s="16"/>
      <c r="I36" s="16"/>
      <c r="J36" s="13"/>
      <c r="K36" s="14"/>
    </row>
    <row r="37" spans="2:11" ht="19.149999999999999" customHeight="1" thickBot="1" x14ac:dyDescent="0.3">
      <c r="C37" s="49"/>
      <c r="D37" s="49"/>
      <c r="E37" s="40"/>
      <c r="F37" s="40"/>
      <c r="G37" s="43" t="s">
        <v>51</v>
      </c>
      <c r="H37" s="16"/>
      <c r="I37" s="51" t="s">
        <v>0</v>
      </c>
      <c r="J37" s="17" t="s">
        <v>3</v>
      </c>
      <c r="K37" s="18">
        <f>SUM(K35+K30)</f>
        <v>0</v>
      </c>
    </row>
    <row r="38" spans="2:11" ht="19.149999999999999" customHeight="1" x14ac:dyDescent="0.25">
      <c r="C38" s="49"/>
      <c r="D38" s="49"/>
      <c r="E38" s="40"/>
      <c r="F38" s="40"/>
      <c r="G38" s="49"/>
      <c r="H38" s="16"/>
      <c r="I38" s="51"/>
      <c r="J38" s="82"/>
      <c r="K38" s="83"/>
    </row>
    <row r="39" spans="2:11" ht="19.149999999999999" customHeight="1" x14ac:dyDescent="0.25">
      <c r="B39" s="87" t="s">
        <v>55</v>
      </c>
      <c r="C39" s="88"/>
      <c r="D39" s="88"/>
      <c r="E39" s="88"/>
      <c r="F39" s="43"/>
      <c r="G39" s="43"/>
      <c r="H39" s="40"/>
      <c r="I39" s="89"/>
      <c r="J39" s="90"/>
      <c r="K39" s="83"/>
    </row>
    <row r="40" spans="2:11" ht="19.149999999999999" customHeight="1" x14ac:dyDescent="0.25">
      <c r="B40" s="87"/>
      <c r="C40" s="88"/>
      <c r="D40" s="88"/>
      <c r="E40" s="88"/>
      <c r="F40" s="43"/>
      <c r="G40" s="43"/>
      <c r="H40" s="40"/>
      <c r="I40" s="89"/>
      <c r="J40" s="90"/>
      <c r="K40" s="83"/>
    </row>
    <row r="41" spans="2:11" ht="19.149999999999999" customHeight="1" x14ac:dyDescent="0.25">
      <c r="B41" s="118" t="s">
        <v>54</v>
      </c>
      <c r="C41" s="118"/>
      <c r="D41" s="118"/>
      <c r="E41" s="118"/>
      <c r="F41" s="118"/>
      <c r="G41" s="118"/>
      <c r="H41" s="118"/>
      <c r="I41" s="93" t="s">
        <v>62</v>
      </c>
      <c r="J41" s="92"/>
      <c r="K41" s="83"/>
    </row>
    <row r="42" spans="2:11" ht="18" customHeight="1" x14ac:dyDescent="0.2">
      <c r="B42" s="91"/>
      <c r="C42" s="91"/>
      <c r="D42" s="91"/>
      <c r="E42" s="91"/>
      <c r="F42" s="91"/>
      <c r="G42" s="91"/>
      <c r="H42" s="91"/>
      <c r="I42" s="91"/>
      <c r="J42" s="92"/>
      <c r="K42" s="16"/>
    </row>
    <row r="43" spans="2:11" ht="63" customHeight="1" x14ac:dyDescent="0.2">
      <c r="B43" s="119" t="s">
        <v>57</v>
      </c>
      <c r="C43" s="120"/>
      <c r="D43" s="120"/>
      <c r="E43" s="120"/>
      <c r="F43" s="120"/>
      <c r="G43" s="120"/>
      <c r="H43" s="120"/>
      <c r="I43" s="120"/>
      <c r="J43" s="120"/>
      <c r="K43" s="16"/>
    </row>
    <row r="44" spans="2:11" ht="15.75" customHeight="1" x14ac:dyDescent="0.2">
      <c r="B44" s="84"/>
      <c r="C44" s="85"/>
      <c r="D44" s="85"/>
      <c r="E44" s="85"/>
      <c r="F44" s="85"/>
      <c r="G44" s="85"/>
      <c r="H44" s="85"/>
      <c r="I44" s="85"/>
      <c r="J44" s="85"/>
      <c r="K44" s="16"/>
    </row>
    <row r="45" spans="2:11" ht="15.75" customHeight="1" x14ac:dyDescent="0.2">
      <c r="B45" s="121" t="s">
        <v>61</v>
      </c>
      <c r="C45" s="121"/>
      <c r="D45" s="121"/>
      <c r="E45" s="121"/>
      <c r="F45" s="121"/>
      <c r="G45" s="85"/>
      <c r="H45" s="85"/>
      <c r="I45" s="85"/>
      <c r="J45" s="85"/>
      <c r="K45" s="16"/>
    </row>
    <row r="46" spans="2:11" ht="15.75" x14ac:dyDescent="0.25">
      <c r="B46" s="49"/>
      <c r="C46" s="49"/>
      <c r="D46" s="49"/>
      <c r="E46" s="49"/>
      <c r="F46" s="49"/>
      <c r="G46" s="25"/>
      <c r="H46" s="1" t="s">
        <v>17</v>
      </c>
      <c r="I46" s="52" t="s">
        <v>16</v>
      </c>
      <c r="J46" s="19"/>
      <c r="K46" s="16"/>
    </row>
    <row r="47" spans="2:11" ht="15.75" x14ac:dyDescent="0.25">
      <c r="B47" s="53" t="s">
        <v>22</v>
      </c>
      <c r="C47" s="49"/>
      <c r="D47" s="49"/>
      <c r="E47" s="49"/>
      <c r="F47" s="49"/>
      <c r="G47" s="54"/>
      <c r="H47" s="2">
        <v>24</v>
      </c>
      <c r="I47" s="65"/>
      <c r="J47" s="9" t="s">
        <v>3</v>
      </c>
      <c r="K47" s="15">
        <f>SUM(H47*I47)</f>
        <v>0</v>
      </c>
    </row>
    <row r="48" spans="2:11" ht="18" customHeight="1" x14ac:dyDescent="0.25">
      <c r="B48" s="53" t="s">
        <v>23</v>
      </c>
      <c r="C48" s="49"/>
      <c r="D48" s="49"/>
      <c r="E48" s="49"/>
      <c r="F48" s="49"/>
      <c r="G48" s="54"/>
      <c r="H48" s="2">
        <v>16</v>
      </c>
      <c r="I48" s="65"/>
      <c r="J48" s="9" t="s">
        <v>3</v>
      </c>
      <c r="K48" s="15">
        <f>SUM(H48*I48)</f>
        <v>0</v>
      </c>
    </row>
    <row r="49" spans="2:11" ht="18" customHeight="1" x14ac:dyDescent="0.25">
      <c r="B49" s="53" t="s">
        <v>24</v>
      </c>
      <c r="C49" s="49"/>
      <c r="D49" s="49"/>
      <c r="E49" s="49"/>
      <c r="F49" s="49"/>
      <c r="G49" s="55"/>
      <c r="H49" s="56" t="s">
        <v>16</v>
      </c>
      <c r="I49" s="65"/>
      <c r="J49" s="20"/>
      <c r="K49" s="15"/>
    </row>
    <row r="50" spans="2:11" ht="18" customHeight="1" x14ac:dyDescent="0.25">
      <c r="B50" s="53" t="s">
        <v>25</v>
      </c>
      <c r="C50" s="49"/>
      <c r="D50" s="49"/>
      <c r="E50" s="49"/>
      <c r="F50" s="49"/>
      <c r="G50" s="14"/>
      <c r="H50" s="56" t="s">
        <v>32</v>
      </c>
      <c r="I50" s="66"/>
      <c r="J50" s="9" t="s">
        <v>3</v>
      </c>
      <c r="K50" s="15">
        <f>I49*MIN(150,I50)</f>
        <v>0</v>
      </c>
    </row>
    <row r="51" spans="2:11" ht="18" customHeight="1" x14ac:dyDescent="0.2">
      <c r="B51" s="53" t="s">
        <v>26</v>
      </c>
      <c r="C51" s="57" t="s">
        <v>27</v>
      </c>
      <c r="D51" s="115" t="s">
        <v>0</v>
      </c>
      <c r="E51" s="116"/>
      <c r="F51" s="117"/>
      <c r="G51" s="16"/>
      <c r="H51" s="56" t="s">
        <v>16</v>
      </c>
      <c r="I51" s="64"/>
      <c r="J51" s="21"/>
      <c r="K51" s="22"/>
    </row>
    <row r="52" spans="2:11" ht="21.75" customHeight="1" x14ac:dyDescent="0.2">
      <c r="B52" s="68" t="s">
        <v>49</v>
      </c>
      <c r="C52" s="38" t="s">
        <v>28</v>
      </c>
      <c r="D52" s="115" t="s">
        <v>0</v>
      </c>
      <c r="E52" s="116"/>
      <c r="F52" s="117"/>
      <c r="G52" s="59"/>
      <c r="H52" s="56" t="s">
        <v>32</v>
      </c>
      <c r="I52" s="66"/>
      <c r="J52" s="9" t="s">
        <v>3</v>
      </c>
      <c r="K52" s="15">
        <f>I51*I52</f>
        <v>0</v>
      </c>
    </row>
    <row r="53" spans="2:11" ht="22.5" customHeight="1" thickBot="1" x14ac:dyDescent="0.25">
      <c r="B53" s="60" t="s">
        <v>29</v>
      </c>
      <c r="C53" s="108" t="s">
        <v>30</v>
      </c>
      <c r="D53" s="109"/>
      <c r="E53" s="108" t="s">
        <v>31</v>
      </c>
      <c r="F53" s="109"/>
      <c r="G53" s="109"/>
      <c r="H53" s="61"/>
      <c r="I53" s="61"/>
      <c r="J53" s="21"/>
      <c r="K53" s="22"/>
    </row>
    <row r="54" spans="2:11" ht="18" customHeight="1" thickBot="1" x14ac:dyDescent="0.3">
      <c r="B54" s="60"/>
      <c r="C54" s="124"/>
      <c r="D54" s="109"/>
      <c r="E54" s="61"/>
      <c r="F54" s="61"/>
      <c r="G54" s="43" t="s">
        <v>53</v>
      </c>
      <c r="H54" s="16"/>
      <c r="I54" s="51" t="s">
        <v>0</v>
      </c>
      <c r="J54" s="17" t="s">
        <v>3</v>
      </c>
      <c r="K54" s="18">
        <f>SUM(K47+K48+K50+K52)</f>
        <v>0</v>
      </c>
    </row>
    <row r="55" spans="2:11" ht="18" customHeight="1" x14ac:dyDescent="0.2">
      <c r="B55" s="62"/>
      <c r="C55" s="62"/>
      <c r="D55" s="62"/>
      <c r="E55" s="62"/>
      <c r="F55" s="62"/>
      <c r="G55" s="62"/>
      <c r="H55" s="57"/>
      <c r="I55" s="57"/>
      <c r="J55" s="46"/>
      <c r="K55" s="47"/>
    </row>
    <row r="56" spans="2:11" ht="15" customHeight="1" x14ac:dyDescent="0.2">
      <c r="C56" s="40"/>
      <c r="D56" s="40"/>
      <c r="E56" s="40"/>
      <c r="F56" s="40"/>
      <c r="G56" s="40"/>
      <c r="H56" s="40"/>
      <c r="I56" s="16"/>
      <c r="J56" s="16"/>
      <c r="K56" s="16"/>
    </row>
    <row r="57" spans="2:11" ht="15" customHeight="1" x14ac:dyDescent="0.25">
      <c r="B57" s="49" t="s">
        <v>33</v>
      </c>
      <c r="C57" s="49"/>
      <c r="D57" s="49"/>
      <c r="E57" s="40"/>
      <c r="F57" s="40"/>
      <c r="G57" s="40"/>
      <c r="H57" s="40"/>
      <c r="I57" s="40"/>
      <c r="J57" s="26"/>
      <c r="K57" s="26"/>
    </row>
    <row r="58" spans="2:11" ht="20.45" customHeight="1" x14ac:dyDescent="0.2">
      <c r="B58" s="38" t="s">
        <v>34</v>
      </c>
      <c r="C58" s="38"/>
      <c r="D58" s="24"/>
      <c r="E58" s="24"/>
      <c r="F58" s="24"/>
      <c r="G58" s="8"/>
      <c r="H58" s="81" t="s">
        <v>32</v>
      </c>
      <c r="I58" s="78"/>
      <c r="J58" s="9" t="s">
        <v>3</v>
      </c>
      <c r="K58" s="15">
        <f>SUM(I58)</f>
        <v>0</v>
      </c>
    </row>
    <row r="59" spans="2:11" ht="18" customHeight="1" thickBot="1" x14ac:dyDescent="0.25">
      <c r="C59" s="40"/>
      <c r="D59" s="40"/>
      <c r="E59" s="40"/>
      <c r="F59" s="40"/>
      <c r="G59" s="40"/>
      <c r="H59" s="40"/>
      <c r="I59" s="40"/>
      <c r="J59" s="23"/>
      <c r="K59" s="14"/>
    </row>
    <row r="60" spans="2:11" ht="16.149999999999999" customHeight="1" thickBot="1" x14ac:dyDescent="0.3">
      <c r="B60" s="99" t="s">
        <v>35</v>
      </c>
      <c r="C60" s="101"/>
      <c r="D60" s="102"/>
      <c r="E60" s="103"/>
      <c r="F60" s="49"/>
      <c r="G60" s="49" t="s">
        <v>37</v>
      </c>
      <c r="H60" s="40"/>
      <c r="I60" s="51" t="s">
        <v>0</v>
      </c>
      <c r="J60" s="17" t="s">
        <v>3</v>
      </c>
      <c r="K60" s="18">
        <f>SUM(K58)</f>
        <v>0</v>
      </c>
    </row>
    <row r="61" spans="2:11" ht="12.6" customHeight="1" thickBot="1" x14ac:dyDescent="0.25">
      <c r="B61" s="100"/>
      <c r="C61" s="103"/>
      <c r="D61" s="103"/>
      <c r="E61" s="103"/>
      <c r="F61" s="40"/>
      <c r="G61" s="40"/>
      <c r="H61" s="40"/>
      <c r="I61" s="16"/>
      <c r="J61" s="16"/>
      <c r="K61" s="14"/>
    </row>
    <row r="62" spans="2:11" ht="17.45" customHeight="1" thickBot="1" x14ac:dyDescent="0.3">
      <c r="C62" s="40"/>
      <c r="D62" s="40"/>
      <c r="E62" s="49"/>
      <c r="F62" s="49"/>
      <c r="G62" s="49" t="s">
        <v>38</v>
      </c>
      <c r="H62" s="40"/>
      <c r="I62" s="51"/>
      <c r="J62" s="17" t="s">
        <v>3</v>
      </c>
      <c r="K62" s="18">
        <f>SUM(K60+K54+K37)</f>
        <v>0</v>
      </c>
    </row>
    <row r="63" spans="2:11" ht="29.45" customHeight="1" x14ac:dyDescent="0.25">
      <c r="B63" s="60" t="s">
        <v>36</v>
      </c>
      <c r="C63" s="102"/>
      <c r="D63" s="102"/>
      <c r="E63" s="103"/>
      <c r="F63" s="40"/>
      <c r="G63" s="40"/>
      <c r="H63" s="40"/>
      <c r="I63" s="49"/>
      <c r="J63" s="49"/>
      <c r="K63" s="40"/>
    </row>
    <row r="64" spans="2:11" ht="28.5" customHeight="1" x14ac:dyDescent="0.2">
      <c r="C64" s="69" t="s">
        <v>0</v>
      </c>
      <c r="D64" s="69"/>
      <c r="E64" s="40"/>
      <c r="F64" s="40"/>
      <c r="G64" s="40" t="s">
        <v>0</v>
      </c>
      <c r="H64" s="45"/>
      <c r="I64" s="45"/>
      <c r="J64" s="33"/>
      <c r="K64" s="33"/>
    </row>
    <row r="65" spans="2:11" ht="45.6" customHeight="1" x14ac:dyDescent="0.2">
      <c r="B65" s="104" t="s">
        <v>52</v>
      </c>
      <c r="C65" s="104"/>
      <c r="D65" s="104"/>
      <c r="E65" s="104"/>
      <c r="F65" s="104"/>
      <c r="G65" s="104"/>
      <c r="H65" s="104"/>
      <c r="I65" s="104"/>
      <c r="J65" s="104"/>
      <c r="K65" s="79"/>
    </row>
    <row r="66" spans="2:11" ht="10.15" customHeight="1" x14ac:dyDescent="0.2">
      <c r="B66" s="58"/>
      <c r="C66" s="58"/>
      <c r="D66" s="58"/>
      <c r="E66" s="58"/>
      <c r="F66" s="58"/>
      <c r="G66" s="58"/>
      <c r="H66" s="58"/>
      <c r="I66" s="58"/>
      <c r="J66" s="58"/>
      <c r="K66" s="63"/>
    </row>
    <row r="67" spans="2:11" ht="29.1" customHeight="1" x14ac:dyDescent="0.2">
      <c r="B67" s="97"/>
      <c r="C67" s="98"/>
      <c r="D67" s="67"/>
      <c r="E67" s="67"/>
      <c r="F67" s="67"/>
      <c r="G67" s="105"/>
      <c r="H67" s="106"/>
      <c r="I67" s="106"/>
      <c r="J67" s="107"/>
      <c r="K67" s="67"/>
    </row>
    <row r="68" spans="2:11" ht="20.25" customHeight="1" x14ac:dyDescent="0.2">
      <c r="B68" s="70" t="s">
        <v>39</v>
      </c>
      <c r="C68" s="31"/>
      <c r="D68" s="31"/>
      <c r="E68" s="31"/>
      <c r="F68" s="31"/>
      <c r="G68" s="39" t="s">
        <v>40</v>
      </c>
      <c r="H68" s="31"/>
      <c r="I68" s="31"/>
      <c r="J68" s="31"/>
      <c r="K68" s="31"/>
    </row>
    <row r="69" spans="2:11" x14ac:dyDescent="0.2">
      <c r="C69" s="31"/>
      <c r="D69" s="31"/>
      <c r="E69" s="31"/>
      <c r="F69" s="31"/>
      <c r="G69" s="31"/>
      <c r="H69" s="31"/>
      <c r="I69" s="31"/>
      <c r="J69" s="31"/>
      <c r="K69" s="31"/>
    </row>
    <row r="70" spans="2:11" x14ac:dyDescent="0.2">
      <c r="C70" s="31"/>
      <c r="D70" s="31"/>
      <c r="E70" s="31"/>
      <c r="F70" s="31"/>
      <c r="G70" s="31"/>
      <c r="H70" s="31"/>
      <c r="I70" s="31"/>
      <c r="J70" s="31"/>
      <c r="K70" s="31"/>
    </row>
    <row r="71" spans="2:11" x14ac:dyDescent="0.2">
      <c r="C71" s="31"/>
      <c r="D71" s="31"/>
      <c r="E71" s="31"/>
      <c r="F71" s="31"/>
      <c r="G71" s="31"/>
      <c r="H71" s="31"/>
      <c r="I71" s="31"/>
      <c r="J71" s="31"/>
      <c r="K71" s="31"/>
    </row>
    <row r="72" spans="2:11" x14ac:dyDescent="0.2">
      <c r="C72" s="31"/>
      <c r="D72" s="31"/>
      <c r="E72" s="31"/>
      <c r="F72" s="31"/>
      <c r="G72" s="31"/>
      <c r="H72" s="31"/>
      <c r="I72" s="31"/>
      <c r="J72" s="31"/>
      <c r="K72" s="31"/>
    </row>
    <row r="73" spans="2:11" x14ac:dyDescent="0.2">
      <c r="C73" s="31"/>
      <c r="D73" s="31"/>
      <c r="E73" s="31"/>
      <c r="F73" s="31"/>
      <c r="G73" s="31"/>
      <c r="H73" s="31"/>
      <c r="I73" s="31"/>
      <c r="J73" s="31"/>
      <c r="K73" s="31"/>
    </row>
    <row r="74" spans="2:11" x14ac:dyDescent="0.2">
      <c r="C74" s="31"/>
      <c r="D74" s="31"/>
      <c r="E74" s="31"/>
      <c r="F74" s="31"/>
      <c r="G74" s="31"/>
      <c r="H74" s="31"/>
      <c r="I74" s="31"/>
      <c r="J74" s="31"/>
      <c r="K74" s="31"/>
    </row>
    <row r="75" spans="2:11" x14ac:dyDescent="0.2">
      <c r="C75" s="31"/>
      <c r="D75" s="31"/>
      <c r="E75" s="31"/>
      <c r="F75" s="31"/>
      <c r="G75" s="31"/>
      <c r="H75" s="31"/>
      <c r="I75" s="31"/>
      <c r="J75" s="31"/>
      <c r="K75" s="31"/>
    </row>
    <row r="76" spans="2:11" x14ac:dyDescent="0.2">
      <c r="C76" s="31"/>
      <c r="D76" s="31"/>
      <c r="E76" s="31"/>
      <c r="F76" s="31"/>
      <c r="G76" s="31"/>
      <c r="H76" s="31"/>
      <c r="I76" s="31"/>
      <c r="J76" s="31"/>
      <c r="K76" s="31"/>
    </row>
    <row r="77" spans="2:11" x14ac:dyDescent="0.2">
      <c r="C77" s="31"/>
      <c r="D77" s="31"/>
      <c r="E77" s="31"/>
      <c r="F77" s="31"/>
      <c r="G77" s="31"/>
      <c r="H77" s="31"/>
      <c r="I77" s="31"/>
      <c r="J77" s="31"/>
      <c r="K77" s="31"/>
    </row>
    <row r="78" spans="2:11" x14ac:dyDescent="0.2">
      <c r="C78" s="31"/>
      <c r="D78" s="31"/>
      <c r="E78" s="31"/>
      <c r="F78" s="31"/>
      <c r="G78" s="31"/>
      <c r="H78" s="31"/>
      <c r="I78" s="31"/>
      <c r="J78" s="31"/>
      <c r="K78" s="31"/>
    </row>
    <row r="79" spans="2:11" x14ac:dyDescent="0.2">
      <c r="C79" s="31"/>
      <c r="D79" s="31"/>
      <c r="E79" s="31"/>
      <c r="F79" s="31"/>
      <c r="G79" s="31"/>
      <c r="H79" s="31"/>
      <c r="I79" s="31"/>
      <c r="J79" s="31"/>
      <c r="K79" s="31"/>
    </row>
    <row r="80" spans="2:11" x14ac:dyDescent="0.2">
      <c r="C80" s="31"/>
      <c r="D80" s="31"/>
      <c r="E80" s="31"/>
      <c r="F80" s="31"/>
      <c r="G80" s="31"/>
      <c r="H80" s="31"/>
      <c r="I80" s="31"/>
      <c r="J80" s="31"/>
      <c r="K80" s="31"/>
    </row>
    <row r="81" spans="3:11" x14ac:dyDescent="0.2">
      <c r="C81" s="31"/>
      <c r="D81" s="31"/>
      <c r="E81" s="31"/>
      <c r="F81" s="31"/>
      <c r="G81" s="31"/>
      <c r="H81" s="31"/>
      <c r="I81" s="31"/>
      <c r="J81" s="31"/>
      <c r="K81" s="31"/>
    </row>
    <row r="82" spans="3:11" x14ac:dyDescent="0.2">
      <c r="C82" s="31"/>
      <c r="D82" s="31"/>
      <c r="E82" s="31"/>
      <c r="F82" s="31"/>
      <c r="G82" s="31"/>
      <c r="H82" s="31"/>
      <c r="I82" s="31"/>
      <c r="J82" s="31"/>
      <c r="K82" s="31"/>
    </row>
    <row r="83" spans="3:11" x14ac:dyDescent="0.2">
      <c r="C83" s="31"/>
      <c r="D83" s="31"/>
      <c r="E83" s="31"/>
      <c r="F83" s="31"/>
      <c r="G83" s="31"/>
      <c r="H83" s="31"/>
      <c r="I83" s="31"/>
      <c r="J83" s="31"/>
      <c r="K83" s="31"/>
    </row>
    <row r="84" spans="3:11" x14ac:dyDescent="0.2">
      <c r="C84" s="31"/>
      <c r="D84" s="31"/>
      <c r="E84" s="31"/>
      <c r="F84" s="31"/>
      <c r="G84" s="31"/>
      <c r="H84" s="31"/>
      <c r="I84" s="31"/>
      <c r="J84" s="31"/>
      <c r="K84" s="31"/>
    </row>
    <row r="85" spans="3:11" x14ac:dyDescent="0.2">
      <c r="C85" s="31"/>
      <c r="D85" s="31"/>
      <c r="E85" s="31"/>
      <c r="F85" s="31"/>
      <c r="G85" s="31"/>
      <c r="H85" s="31"/>
      <c r="I85" s="31"/>
      <c r="J85" s="31"/>
      <c r="K85" s="31"/>
    </row>
    <row r="86" spans="3:11" x14ac:dyDescent="0.2">
      <c r="C86" s="31"/>
      <c r="D86" s="31"/>
      <c r="E86" s="31"/>
      <c r="F86" s="31"/>
      <c r="G86" s="31"/>
      <c r="H86" s="31"/>
      <c r="I86" s="31"/>
      <c r="J86" s="31"/>
      <c r="K86" s="31"/>
    </row>
    <row r="87" spans="3:11" x14ac:dyDescent="0.2">
      <c r="C87" s="31"/>
      <c r="D87" s="31"/>
      <c r="E87" s="31"/>
      <c r="F87" s="31"/>
      <c r="G87" s="31"/>
      <c r="H87" s="31"/>
      <c r="I87" s="31"/>
      <c r="J87" s="31"/>
      <c r="K87" s="31"/>
    </row>
    <row r="88" spans="3:11" x14ac:dyDescent="0.2">
      <c r="C88" s="31"/>
      <c r="D88" s="31"/>
      <c r="E88" s="31"/>
      <c r="F88" s="31"/>
      <c r="G88" s="31"/>
      <c r="H88" s="31"/>
      <c r="I88" s="31"/>
      <c r="J88" s="31"/>
      <c r="K88" s="31"/>
    </row>
    <row r="89" spans="3:11" x14ac:dyDescent="0.2">
      <c r="C89" s="31"/>
      <c r="D89" s="31"/>
      <c r="E89" s="31"/>
      <c r="F89" s="31"/>
      <c r="G89" s="31"/>
      <c r="H89" s="31"/>
      <c r="I89" s="31"/>
      <c r="J89" s="31"/>
      <c r="K89" s="31"/>
    </row>
    <row r="90" spans="3:11" x14ac:dyDescent="0.2">
      <c r="C90" s="31"/>
      <c r="D90" s="31"/>
      <c r="E90" s="31"/>
      <c r="F90" s="31"/>
      <c r="G90" s="31"/>
      <c r="H90" s="31"/>
      <c r="I90" s="31"/>
      <c r="J90" s="31"/>
      <c r="K90" s="31"/>
    </row>
    <row r="91" spans="3:11" x14ac:dyDescent="0.2">
      <c r="C91" s="31"/>
      <c r="D91" s="31"/>
      <c r="E91" s="31"/>
      <c r="F91" s="31"/>
      <c r="G91" s="31"/>
      <c r="H91" s="31"/>
      <c r="I91" s="31"/>
      <c r="J91" s="31"/>
      <c r="K91" s="31"/>
    </row>
    <row r="92" spans="3:11" x14ac:dyDescent="0.2">
      <c r="C92" s="31"/>
      <c r="D92" s="31"/>
      <c r="E92" s="31"/>
      <c r="F92" s="31"/>
      <c r="G92" s="31"/>
      <c r="H92" s="31"/>
      <c r="I92" s="31"/>
      <c r="J92" s="31"/>
      <c r="K92" s="31"/>
    </row>
    <row r="93" spans="3:11" x14ac:dyDescent="0.2">
      <c r="C93" s="31"/>
      <c r="D93" s="31"/>
      <c r="E93" s="31"/>
      <c r="F93" s="31"/>
      <c r="G93" s="31"/>
      <c r="H93" s="31"/>
      <c r="I93" s="31"/>
      <c r="J93" s="31"/>
      <c r="K93" s="31"/>
    </row>
    <row r="94" spans="3:11" x14ac:dyDescent="0.2">
      <c r="C94" s="31"/>
      <c r="D94" s="31"/>
      <c r="E94" s="31"/>
      <c r="F94" s="31"/>
      <c r="G94" s="31"/>
      <c r="H94" s="31"/>
      <c r="I94" s="31"/>
      <c r="J94" s="31"/>
      <c r="K94" s="31"/>
    </row>
    <row r="95" spans="3:11" x14ac:dyDescent="0.2">
      <c r="C95" s="31"/>
      <c r="D95" s="31"/>
      <c r="E95" s="31"/>
      <c r="F95" s="31"/>
      <c r="G95" s="31"/>
      <c r="H95" s="31"/>
      <c r="I95" s="31"/>
      <c r="J95" s="31"/>
      <c r="K95" s="31"/>
    </row>
    <row r="96" spans="3:11" x14ac:dyDescent="0.2">
      <c r="C96" s="31"/>
      <c r="D96" s="31"/>
      <c r="E96" s="31"/>
      <c r="F96" s="31"/>
      <c r="G96" s="31"/>
      <c r="H96" s="31"/>
      <c r="I96" s="31"/>
      <c r="J96" s="31"/>
      <c r="K96" s="31"/>
    </row>
    <row r="97" spans="3:11" x14ac:dyDescent="0.2">
      <c r="C97" s="31"/>
      <c r="D97" s="31"/>
      <c r="E97" s="31"/>
      <c r="F97" s="31"/>
      <c r="G97" s="31"/>
      <c r="H97" s="31"/>
      <c r="I97" s="31"/>
      <c r="J97" s="31"/>
      <c r="K97" s="31"/>
    </row>
    <row r="98" spans="3:11" x14ac:dyDescent="0.2">
      <c r="C98" s="31"/>
      <c r="D98" s="31"/>
      <c r="E98" s="31"/>
      <c r="F98" s="31"/>
      <c r="G98" s="31"/>
      <c r="H98" s="31"/>
      <c r="I98" s="31"/>
      <c r="J98" s="31"/>
      <c r="K98" s="31"/>
    </row>
    <row r="99" spans="3:11" x14ac:dyDescent="0.2">
      <c r="C99" s="31"/>
      <c r="D99" s="31"/>
      <c r="E99" s="31"/>
      <c r="F99" s="31"/>
      <c r="G99" s="31"/>
      <c r="H99" s="31"/>
      <c r="I99" s="31"/>
      <c r="J99" s="31"/>
      <c r="K99" s="31"/>
    </row>
    <row r="100" spans="3:11" x14ac:dyDescent="0.2">
      <c r="C100" s="31"/>
      <c r="D100" s="31"/>
      <c r="E100" s="31"/>
      <c r="F100" s="31"/>
      <c r="G100" s="31"/>
      <c r="H100" s="31"/>
      <c r="I100" s="31"/>
      <c r="J100" s="31"/>
      <c r="K100" s="31"/>
    </row>
    <row r="101" spans="3:11" x14ac:dyDescent="0.2">
      <c r="C101" s="31"/>
      <c r="D101" s="31"/>
      <c r="E101" s="31"/>
      <c r="F101" s="31"/>
      <c r="G101" s="31"/>
      <c r="H101" s="31"/>
      <c r="I101" s="31"/>
      <c r="J101" s="31"/>
      <c r="K101" s="31"/>
    </row>
    <row r="102" spans="3:11" x14ac:dyDescent="0.2">
      <c r="C102" s="31"/>
      <c r="D102" s="31"/>
      <c r="E102" s="31"/>
      <c r="F102" s="31"/>
      <c r="G102" s="31"/>
      <c r="H102" s="31"/>
      <c r="I102" s="31"/>
      <c r="J102" s="31"/>
      <c r="K102" s="31"/>
    </row>
    <row r="103" spans="3:11" x14ac:dyDescent="0.2">
      <c r="C103" s="31"/>
      <c r="D103" s="31"/>
      <c r="E103" s="31"/>
      <c r="F103" s="31"/>
      <c r="G103" s="31"/>
      <c r="H103" s="31"/>
      <c r="I103" s="31"/>
      <c r="J103" s="31"/>
      <c r="K103" s="31"/>
    </row>
    <row r="104" spans="3:11" x14ac:dyDescent="0.2">
      <c r="C104" s="31"/>
      <c r="D104" s="31"/>
      <c r="E104" s="31"/>
      <c r="F104" s="31"/>
      <c r="G104" s="31"/>
      <c r="H104" s="31"/>
      <c r="I104" s="31"/>
      <c r="J104" s="31"/>
      <c r="K104" s="31"/>
    </row>
    <row r="105" spans="3:11" x14ac:dyDescent="0.2">
      <c r="C105" s="31"/>
      <c r="D105" s="31"/>
      <c r="E105" s="31"/>
      <c r="F105" s="31"/>
      <c r="G105" s="31"/>
      <c r="H105" s="31"/>
      <c r="I105" s="31"/>
      <c r="J105" s="31"/>
      <c r="K105" s="31"/>
    </row>
    <row r="106" spans="3:11" x14ac:dyDescent="0.2">
      <c r="C106" s="31"/>
      <c r="D106" s="31"/>
      <c r="E106" s="31"/>
      <c r="F106" s="31"/>
      <c r="G106" s="31"/>
      <c r="H106" s="31"/>
      <c r="I106" s="31"/>
      <c r="J106" s="31"/>
      <c r="K106" s="31"/>
    </row>
    <row r="107" spans="3:11" x14ac:dyDescent="0.2">
      <c r="C107" s="31"/>
      <c r="D107" s="31"/>
      <c r="E107" s="31"/>
      <c r="F107" s="31"/>
      <c r="G107" s="31"/>
      <c r="H107" s="31"/>
      <c r="I107" s="31"/>
      <c r="J107" s="31"/>
      <c r="K107" s="31"/>
    </row>
    <row r="108" spans="3:11" x14ac:dyDescent="0.2">
      <c r="C108" s="31"/>
      <c r="D108" s="31"/>
      <c r="E108" s="31"/>
      <c r="F108" s="31"/>
      <c r="G108" s="31"/>
      <c r="H108" s="31"/>
      <c r="I108" s="31"/>
      <c r="J108" s="31"/>
      <c r="K108" s="31"/>
    </row>
    <row r="109" spans="3:11" x14ac:dyDescent="0.2">
      <c r="C109" s="31"/>
      <c r="D109" s="31"/>
      <c r="E109" s="31"/>
      <c r="F109" s="31"/>
      <c r="G109" s="31"/>
      <c r="H109" s="31"/>
      <c r="I109" s="31"/>
      <c r="J109" s="31"/>
      <c r="K109" s="31"/>
    </row>
    <row r="110" spans="3:11" x14ac:dyDescent="0.2">
      <c r="C110" s="31"/>
      <c r="D110" s="31"/>
      <c r="E110" s="31"/>
      <c r="F110" s="31"/>
      <c r="G110" s="31"/>
      <c r="H110" s="31"/>
      <c r="I110" s="31"/>
      <c r="J110" s="31"/>
      <c r="K110" s="31"/>
    </row>
    <row r="111" spans="3:11" x14ac:dyDescent="0.2">
      <c r="C111" s="31"/>
      <c r="D111" s="31"/>
      <c r="E111" s="31"/>
      <c r="F111" s="31"/>
      <c r="G111" s="31"/>
      <c r="H111" s="31"/>
      <c r="I111" s="31"/>
      <c r="J111" s="31"/>
      <c r="K111" s="31"/>
    </row>
    <row r="112" spans="3:11" x14ac:dyDescent="0.2">
      <c r="C112" s="31"/>
      <c r="D112" s="31"/>
      <c r="E112" s="31"/>
      <c r="F112" s="31"/>
      <c r="G112" s="31"/>
      <c r="H112" s="31"/>
      <c r="I112" s="31"/>
      <c r="J112" s="31"/>
      <c r="K112" s="31"/>
    </row>
    <row r="113" spans="3:11" x14ac:dyDescent="0.2">
      <c r="C113" s="31"/>
      <c r="D113" s="31"/>
      <c r="E113" s="31"/>
      <c r="F113" s="31"/>
      <c r="G113" s="31"/>
      <c r="H113" s="31"/>
      <c r="I113" s="31"/>
      <c r="J113" s="31"/>
      <c r="K113" s="31"/>
    </row>
    <row r="114" spans="3:11" x14ac:dyDescent="0.2">
      <c r="C114" s="31"/>
      <c r="D114" s="31"/>
      <c r="E114" s="31"/>
      <c r="F114" s="31"/>
      <c r="G114" s="31"/>
      <c r="H114" s="31"/>
      <c r="I114" s="31"/>
      <c r="J114" s="31"/>
      <c r="K114" s="31"/>
    </row>
    <row r="115" spans="3:11" x14ac:dyDescent="0.2">
      <c r="C115" s="31"/>
      <c r="D115" s="31"/>
      <c r="E115" s="31"/>
      <c r="F115" s="31"/>
      <c r="G115" s="31"/>
      <c r="H115" s="31"/>
      <c r="I115" s="31"/>
      <c r="J115" s="31"/>
      <c r="K115" s="31"/>
    </row>
    <row r="116" spans="3:11" x14ac:dyDescent="0.2">
      <c r="C116" s="31"/>
      <c r="D116" s="31"/>
      <c r="E116" s="31"/>
      <c r="F116" s="31"/>
      <c r="G116" s="31"/>
      <c r="H116" s="31"/>
      <c r="I116" s="31"/>
      <c r="J116" s="31"/>
      <c r="K116" s="31"/>
    </row>
    <row r="117" spans="3:11" x14ac:dyDescent="0.2">
      <c r="C117" s="31"/>
      <c r="D117" s="31"/>
      <c r="E117" s="31"/>
      <c r="F117" s="31"/>
      <c r="G117" s="31"/>
      <c r="H117" s="31"/>
      <c r="I117" s="31"/>
      <c r="J117" s="31"/>
      <c r="K117" s="31"/>
    </row>
    <row r="118" spans="3:11" x14ac:dyDescent="0.2">
      <c r="C118" s="31"/>
      <c r="D118" s="31"/>
      <c r="E118" s="31"/>
      <c r="F118" s="31"/>
      <c r="G118" s="31"/>
      <c r="H118" s="31"/>
      <c r="I118" s="31"/>
      <c r="J118" s="31"/>
      <c r="K118" s="31"/>
    </row>
    <row r="119" spans="3:11" x14ac:dyDescent="0.2">
      <c r="C119" s="31"/>
      <c r="D119" s="31"/>
      <c r="E119" s="31"/>
      <c r="F119" s="31"/>
      <c r="G119" s="31"/>
      <c r="H119" s="31"/>
      <c r="I119" s="31"/>
      <c r="J119" s="31"/>
      <c r="K119" s="31"/>
    </row>
    <row r="120" spans="3:11" x14ac:dyDescent="0.2">
      <c r="C120" s="31"/>
      <c r="D120" s="31"/>
      <c r="E120" s="31"/>
      <c r="F120" s="31"/>
      <c r="G120" s="31"/>
      <c r="H120" s="31"/>
      <c r="I120" s="31"/>
      <c r="J120" s="31"/>
      <c r="K120" s="31"/>
    </row>
    <row r="121" spans="3:11" x14ac:dyDescent="0.2">
      <c r="C121" s="31"/>
      <c r="D121" s="31"/>
      <c r="E121" s="31"/>
      <c r="F121" s="31"/>
      <c r="G121" s="31"/>
      <c r="H121" s="31"/>
      <c r="I121" s="31"/>
      <c r="J121" s="31"/>
      <c r="K121" s="31"/>
    </row>
    <row r="122" spans="3:11" x14ac:dyDescent="0.2">
      <c r="C122" s="31"/>
      <c r="D122" s="31"/>
      <c r="E122" s="31"/>
      <c r="F122" s="31"/>
      <c r="G122" s="31"/>
      <c r="H122" s="31"/>
      <c r="I122" s="31"/>
      <c r="J122" s="31"/>
      <c r="K122" s="31"/>
    </row>
    <row r="123" spans="3:11" x14ac:dyDescent="0.2">
      <c r="C123" s="31"/>
      <c r="D123" s="31"/>
      <c r="E123" s="31"/>
      <c r="F123" s="31"/>
      <c r="G123" s="31"/>
      <c r="H123" s="31"/>
      <c r="I123" s="31"/>
      <c r="J123" s="31"/>
      <c r="K123" s="31"/>
    </row>
    <row r="124" spans="3:11" x14ac:dyDescent="0.2">
      <c r="C124" s="31"/>
      <c r="D124" s="31"/>
      <c r="E124" s="31"/>
      <c r="F124" s="31"/>
      <c r="G124" s="31"/>
      <c r="H124" s="31"/>
      <c r="I124" s="31"/>
      <c r="J124" s="31"/>
      <c r="K124" s="31"/>
    </row>
    <row r="125" spans="3:11" x14ac:dyDescent="0.2">
      <c r="C125" s="31"/>
      <c r="D125" s="31"/>
      <c r="E125" s="31"/>
      <c r="F125" s="31"/>
      <c r="G125" s="31"/>
      <c r="H125" s="31"/>
      <c r="I125" s="31"/>
      <c r="J125" s="31"/>
      <c r="K125" s="31"/>
    </row>
    <row r="126" spans="3:11" x14ac:dyDescent="0.2">
      <c r="C126" s="31"/>
      <c r="D126" s="31"/>
      <c r="E126" s="31"/>
      <c r="F126" s="31"/>
      <c r="G126" s="31"/>
      <c r="H126" s="31"/>
      <c r="I126" s="31"/>
      <c r="J126" s="31"/>
      <c r="K126" s="31"/>
    </row>
    <row r="127" spans="3:11" x14ac:dyDescent="0.2">
      <c r="C127" s="31"/>
      <c r="D127" s="31"/>
      <c r="E127" s="31"/>
      <c r="F127" s="31"/>
      <c r="G127" s="31"/>
      <c r="H127" s="31"/>
      <c r="I127" s="31"/>
      <c r="J127" s="31"/>
      <c r="K127" s="31"/>
    </row>
    <row r="128" spans="3:11" x14ac:dyDescent="0.2">
      <c r="C128" s="31"/>
      <c r="D128" s="31"/>
      <c r="E128" s="31"/>
      <c r="F128" s="31"/>
      <c r="G128" s="31"/>
      <c r="H128" s="31"/>
      <c r="I128" s="31"/>
      <c r="J128" s="31"/>
      <c r="K128" s="31"/>
    </row>
    <row r="129" spans="3:11" x14ac:dyDescent="0.2">
      <c r="C129" s="31"/>
      <c r="D129" s="31"/>
      <c r="E129" s="31"/>
      <c r="F129" s="31"/>
      <c r="G129" s="31"/>
      <c r="H129" s="31"/>
      <c r="I129" s="31"/>
      <c r="J129" s="31"/>
      <c r="K129" s="31"/>
    </row>
    <row r="130" spans="3:11" x14ac:dyDescent="0.2">
      <c r="C130" s="31"/>
      <c r="D130" s="31"/>
      <c r="E130" s="31"/>
      <c r="F130" s="31"/>
      <c r="G130" s="31"/>
      <c r="H130" s="31"/>
      <c r="I130" s="31"/>
      <c r="J130" s="31"/>
      <c r="K130" s="31"/>
    </row>
    <row r="131" spans="3:11" x14ac:dyDescent="0.2">
      <c r="C131" s="31"/>
      <c r="D131" s="31"/>
      <c r="E131" s="31"/>
      <c r="F131" s="31"/>
      <c r="G131" s="31"/>
      <c r="H131" s="31"/>
      <c r="I131" s="31"/>
      <c r="J131" s="31"/>
      <c r="K131" s="31"/>
    </row>
    <row r="132" spans="3:11" x14ac:dyDescent="0.2">
      <c r="C132" s="31"/>
      <c r="D132" s="31"/>
      <c r="E132" s="31"/>
      <c r="F132" s="31"/>
      <c r="G132" s="31"/>
      <c r="H132" s="31"/>
      <c r="I132" s="31"/>
      <c r="J132" s="31"/>
      <c r="K132" s="31"/>
    </row>
    <row r="133" spans="3:11" x14ac:dyDescent="0.2">
      <c r="C133" s="31"/>
      <c r="D133" s="31"/>
      <c r="E133" s="31"/>
      <c r="F133" s="31"/>
      <c r="G133" s="31"/>
      <c r="H133" s="31"/>
      <c r="I133" s="31"/>
      <c r="J133" s="31"/>
      <c r="K133" s="31"/>
    </row>
    <row r="134" spans="3:11" x14ac:dyDescent="0.2">
      <c r="C134" s="31"/>
      <c r="D134" s="31"/>
      <c r="E134" s="31"/>
      <c r="F134" s="31"/>
      <c r="G134" s="31"/>
      <c r="H134" s="31"/>
      <c r="I134" s="31"/>
      <c r="J134" s="31"/>
      <c r="K134" s="31"/>
    </row>
    <row r="135" spans="3:11" x14ac:dyDescent="0.2">
      <c r="C135" s="31"/>
      <c r="D135" s="31"/>
      <c r="E135" s="31"/>
      <c r="F135" s="31"/>
      <c r="G135" s="31"/>
      <c r="H135" s="31"/>
      <c r="I135" s="31"/>
      <c r="J135" s="31"/>
      <c r="K135" s="31"/>
    </row>
    <row r="136" spans="3:11" x14ac:dyDescent="0.2">
      <c r="C136" s="31"/>
      <c r="D136" s="31"/>
      <c r="E136" s="31"/>
      <c r="F136" s="31"/>
      <c r="G136" s="31"/>
      <c r="H136" s="31"/>
      <c r="I136" s="31"/>
      <c r="J136" s="31"/>
      <c r="K136" s="31"/>
    </row>
    <row r="137" spans="3:11" x14ac:dyDescent="0.2">
      <c r="C137" s="31"/>
      <c r="D137" s="31"/>
      <c r="E137" s="31"/>
      <c r="F137" s="31"/>
      <c r="G137" s="31"/>
      <c r="H137" s="31"/>
      <c r="I137" s="31"/>
      <c r="J137" s="31"/>
      <c r="K137" s="31"/>
    </row>
    <row r="138" spans="3:11" x14ac:dyDescent="0.2">
      <c r="C138" s="31"/>
      <c r="D138" s="31"/>
      <c r="E138" s="31"/>
      <c r="F138" s="31"/>
      <c r="G138" s="31"/>
      <c r="H138" s="31"/>
      <c r="I138" s="31"/>
      <c r="J138" s="31"/>
      <c r="K138" s="31"/>
    </row>
    <row r="139" spans="3:11" x14ac:dyDescent="0.2">
      <c r="C139" s="31"/>
      <c r="D139" s="31"/>
      <c r="E139" s="31"/>
      <c r="F139" s="31"/>
      <c r="G139" s="31"/>
      <c r="H139" s="31"/>
      <c r="I139" s="31"/>
      <c r="J139" s="31"/>
      <c r="K139" s="31"/>
    </row>
  </sheetData>
  <sheetProtection selectLockedCells="1"/>
  <protectedRanges>
    <protectedRange password="C861" sqref="G28:H31" name="Bereich2"/>
    <protectedRange sqref="H35 E28:F31" name="Bereich1"/>
  </protectedRanges>
  <mergeCells count="33">
    <mergeCell ref="B14:K14"/>
    <mergeCell ref="C16:E16"/>
    <mergeCell ref="I16:K16"/>
    <mergeCell ref="C54:D54"/>
    <mergeCell ref="E53:G53"/>
    <mergeCell ref="C17:E17"/>
    <mergeCell ref="C18:E18"/>
    <mergeCell ref="C19:E19"/>
    <mergeCell ref="I17:K17"/>
    <mergeCell ref="I18:K18"/>
    <mergeCell ref="I19:K19"/>
    <mergeCell ref="E29:F29"/>
    <mergeCell ref="H20:K20"/>
    <mergeCell ref="C20:E20"/>
    <mergeCell ref="B22:K22"/>
    <mergeCell ref="D24:H24"/>
    <mergeCell ref="C53:D53"/>
    <mergeCell ref="E27:F27"/>
    <mergeCell ref="E33:F33"/>
    <mergeCell ref="E28:F28"/>
    <mergeCell ref="E34:F34"/>
    <mergeCell ref="D51:F51"/>
    <mergeCell ref="D52:F52"/>
    <mergeCell ref="E35:F35"/>
    <mergeCell ref="B41:H41"/>
    <mergeCell ref="B43:J43"/>
    <mergeCell ref="B45:F45"/>
    <mergeCell ref="B67:C67"/>
    <mergeCell ref="B60:B61"/>
    <mergeCell ref="C60:E61"/>
    <mergeCell ref="C63:E63"/>
    <mergeCell ref="B65:J65"/>
    <mergeCell ref="G67:J67"/>
  </mergeCells>
  <phoneticPr fontId="2" type="noConversion"/>
  <pageMargins left="0.39370078740157483" right="0.39370078740157483" top="1.1417322834645669" bottom="0.39370078740157483" header="0.51181102362204722" footer="0.31496062992125984"/>
  <pageSetup paperSize="9" scale="58" orientation="portrait" r:id="rId1"/>
  <headerFooter>
    <oddHeader>&amp;L&amp;G</oddHeader>
    <oddFooter>&amp;R&amp;8 2021.BKD.20925/886272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1</xdr:col>
                    <xdr:colOff>1209675</xdr:colOff>
                    <xdr:row>52</xdr:row>
                    <xdr:rowOff>28575</xdr:rowOff>
                  </from>
                  <to>
                    <xdr:col>2</xdr:col>
                    <xdr:colOff>38100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28575</xdr:rowOff>
                  </from>
                  <to>
                    <xdr:col>3</xdr:col>
                    <xdr:colOff>533400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" name="Check Box 51">
              <controlPr defaultSize="0" autoFill="0" autoLine="0" autoPict="0">
                <anchor moveWithCells="1">
                  <from>
                    <xdr:col>5</xdr:col>
                    <xdr:colOff>247650</xdr:colOff>
                    <xdr:row>52</xdr:row>
                    <xdr:rowOff>9525</xdr:rowOff>
                  </from>
                  <to>
                    <xdr:col>6</xdr:col>
                    <xdr:colOff>276225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" name="Check Box 55">
              <controlPr defaultSize="0" autoFill="0" autoLine="0" autoPict="0">
                <anchor moveWithCells="1">
                  <from>
                    <xdr:col>5</xdr:col>
                    <xdr:colOff>247650</xdr:colOff>
                    <xdr:row>52</xdr:row>
                    <xdr:rowOff>9525</xdr:rowOff>
                  </from>
                  <to>
                    <xdr:col>6</xdr:col>
                    <xdr:colOff>276225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9" name="Check Box 56">
              <controlPr defaultSize="0" autoFill="0" autoLine="0" autoPict="0">
                <anchor moveWithCells="1">
                  <from>
                    <xdr:col>8</xdr:col>
                    <xdr:colOff>523875</xdr:colOff>
                    <xdr:row>40</xdr:row>
                    <xdr:rowOff>9525</xdr:rowOff>
                  </from>
                  <to>
                    <xdr:col>9</xdr:col>
                    <xdr:colOff>66675</xdr:colOff>
                    <xdr:row>40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Tabelle1!Druckbereich</vt:lpstr>
      <vt:lpstr>Tabelle1!Kontrollkästchen2</vt:lpstr>
      <vt:lpstr>Tabelle1!Kontrollkästchen6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Formularie d'indemnisation ECG</dc:title>
  <dc:creator>Teuscher Christof</dc:creator>
  <cp:lastModifiedBy>Chandrapalan Nikidha, BKD-MBA-BSLB-ZD</cp:lastModifiedBy>
  <cp:lastPrinted>2020-04-27T16:29:16Z</cp:lastPrinted>
  <dcterms:created xsi:type="dcterms:W3CDTF">2010-02-03T16:14:50Z</dcterms:created>
  <dcterms:modified xsi:type="dcterms:W3CDTF">2021-10-01T08:16:56Z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