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BA.erz.be.ch\DATA-MBA\UserHomes\MRX9\Z_Systems\RedirectedFolders\Documents\CMIAXIOMA\daf3da88679f4b82b3f35ee2c9b8e6e0\"/>
    </mc:Choice>
  </mc:AlternateContent>
  <bookViews>
    <workbookView xWindow="360" yWindow="30" windowWidth="11580" windowHeight="8580"/>
  </bookViews>
  <sheets>
    <sheet name="Tabelle1" sheetId="1" r:id="rId1"/>
  </sheets>
  <definedNames>
    <definedName name="_xlnm.Print_Area" localSheetId="0">Tabelle1!$A$1:$K$72</definedName>
    <definedName name="Kontrollkästchen2" localSheetId="0">Tabelle1!$D$21</definedName>
    <definedName name="Kontrollkästchen6" localSheetId="0">Tabelle1!#REF!</definedName>
  </definedNames>
  <calcPr calcId="162913"/>
</workbook>
</file>

<file path=xl/calcChain.xml><?xml version="1.0" encoding="utf-8"?>
<calcChain xmlns="http://schemas.openxmlformats.org/spreadsheetml/2006/main">
  <c r="I32" i="1" l="1"/>
  <c r="H37" i="1" l="1"/>
  <c r="K38" i="1" s="1"/>
  <c r="K60" i="1"/>
  <c r="K54" i="1"/>
  <c r="G38" i="1"/>
  <c r="H38" i="1" s="1"/>
  <c r="I30" i="1"/>
  <c r="I31" i="1"/>
  <c r="K51" i="1"/>
  <c r="K52" i="1"/>
  <c r="K56" i="1"/>
  <c r="K33" i="1" l="1"/>
  <c r="K41" i="1" s="1"/>
  <c r="K62" i="1"/>
  <c r="K65" i="1" l="1"/>
</calcChain>
</file>

<file path=xl/sharedStrings.xml><?xml version="1.0" encoding="utf-8"?>
<sst xmlns="http://schemas.openxmlformats.org/spreadsheetml/2006/main" count="100" uniqueCount="68">
  <si>
    <t xml:space="preserve"> </t>
  </si>
  <si>
    <t xml:space="preserve">Strasse/Nr: </t>
  </si>
  <si>
    <t xml:space="preserve">PLZ/Ort: </t>
  </si>
  <si>
    <t xml:space="preserve">Schriftliche Prüfungen </t>
  </si>
  <si>
    <t xml:space="preserve">Mündliche Prüfungen </t>
  </si>
  <si>
    <t xml:space="preserve">Verschiedenes:  </t>
  </si>
  <si>
    <t xml:space="preserve">Gesamttotal </t>
  </si>
  <si>
    <t xml:space="preserve">von </t>
  </si>
  <si>
    <t xml:space="preserve">bis </t>
  </si>
  <si>
    <t xml:space="preserve">CH </t>
  </si>
  <si>
    <t xml:space="preserve">(bitte anklicken) </t>
  </si>
  <si>
    <t>Anzahl</t>
  </si>
  <si>
    <t>Ansatz</t>
  </si>
  <si>
    <t>Total</t>
  </si>
  <si>
    <t xml:space="preserve">Bahn 2. Klasse         </t>
  </si>
  <si>
    <t xml:space="preserve">1/2.Tax   </t>
  </si>
  <si>
    <t>Bahn 1. Klasse</t>
  </si>
  <si>
    <t>Jahr</t>
  </si>
  <si>
    <t xml:space="preserve">Name </t>
  </si>
  <si>
    <t>Vorname</t>
  </si>
  <si>
    <t>Einsatzort/Schule</t>
  </si>
  <si>
    <t>Fach</t>
  </si>
  <si>
    <t>AHV-Nr.</t>
  </si>
  <si>
    <t>IBAN-Nummer</t>
  </si>
  <si>
    <t xml:space="preserve">Ort, Datum </t>
  </si>
  <si>
    <t xml:space="preserve">Unterschrift </t>
  </si>
  <si>
    <t>CHF</t>
  </si>
  <si>
    <t>Betrag</t>
  </si>
  <si>
    <t>Mind.</t>
  </si>
  <si>
    <t xml:space="preserve">Telefon, Porto, Bus usw. (Auslagen sind zu belegen) </t>
  </si>
  <si>
    <t xml:space="preserve">Übernachtungen (mit Frühstück) </t>
  </si>
  <si>
    <t>Subtotal</t>
  </si>
  <si>
    <t>Effektive Kosten Übernachtungen total</t>
  </si>
  <si>
    <t>SBB Retourfahrten</t>
  </si>
  <si>
    <t>Mittagessen</t>
  </si>
  <si>
    <t xml:space="preserve">Nachtessen </t>
  </si>
  <si>
    <t>Datum, Visum Leistungs-/Rechnungsprüfung</t>
  </si>
  <si>
    <t>Datum, Visum Finanzkompetente Stelle</t>
  </si>
  <si>
    <t xml:space="preserve">Kontrollierte Arbeiten </t>
  </si>
  <si>
    <t>Geprüfte Kandidaten/innen</t>
  </si>
  <si>
    <t>Cornelia Rabl Blaser</t>
  </si>
  <si>
    <t>3012 Bern</t>
  </si>
  <si>
    <t>3012 Berne</t>
  </si>
  <si>
    <t>Anzahl Prüfungshalbtage</t>
  </si>
  <si>
    <t>Hochschulstrasse 6</t>
  </si>
  <si>
    <t>(pro ganzer Prüfungstag zwei Halbtage eintragen)</t>
  </si>
  <si>
    <t>(nebenamtliche Tätigkeit gemäss Artikel 3, Absatz 5 Personalgesetz)</t>
  </si>
  <si>
    <t>Total Prüfungen</t>
  </si>
  <si>
    <t>Total Spesen (*)</t>
  </si>
  <si>
    <t>AHV/IV/EO/ALV Unselbständigerwerbende/r: Antrag auf Beiträge bei geringfügigem Verdienst</t>
  </si>
  <si>
    <t xml:space="preserve">Spesen (falls zwingend mit der Expertentätigkeit verbunden) </t>
  </si>
  <si>
    <t>Bildungs- und Kulturdirektion</t>
  </si>
  <si>
    <t xml:space="preserve">Direction de l'instruction publique et de la culture  </t>
  </si>
  <si>
    <t>Maturitätskommission des Kantons Bern (KMK)</t>
  </si>
  <si>
    <t>Tel. 031 684 83 73</t>
  </si>
  <si>
    <t>Tél. 031 684 83 73</t>
  </si>
  <si>
    <t>E-Mail: kmk.lehre@unibe.ch</t>
  </si>
  <si>
    <t>Geschäftsstelle KMK</t>
  </si>
  <si>
    <t>Bureau CCM</t>
  </si>
  <si>
    <t>Prüfungsentschädigung Expertinnen / Experten - Passerellenprüfung</t>
  </si>
  <si>
    <t>mit Prüfungsdauer 2h (G, Gg, P, B, C)</t>
  </si>
  <si>
    <t>mit Prüfungsdauer 3h (Zweitsprache, Mathematik)</t>
  </si>
  <si>
    <t>mit Prüfungsdauer 4h (Erstsprache)</t>
  </si>
  <si>
    <r>
      <rPr>
        <sz val="12"/>
        <rFont val="Helveti"/>
      </rPr>
      <t>Geburtsdat</t>
    </r>
    <r>
      <rPr>
        <sz val="12"/>
        <rFont val="Arial"/>
        <family val="2"/>
      </rPr>
      <t>um</t>
    </r>
  </si>
  <si>
    <t>(*) Spesen Übernachtungen: Vergütet werden die effektiven Auslagen bis max. CHF 150.00 pro Übernachtung; Auslagen über CHF 60.00 sind zu belegen. Spesen Reisekosten: Vergütet werden die effektiven Bahnkosten. Für Reisen mit dem Personenwagen wird ein Billet 1. Klasse vergütet.</t>
  </si>
  <si>
    <t>Die Entschädigung wird Kantonsangestellten und Lehrern/Lehrerinnen auf das bestehende Lohnkonto überwiesen. Nicht-Kantonsangestellte bitte IBAN-Nr. angeben.</t>
  </si>
  <si>
    <t>Nach Art. 34d der AHV-Verordnung ist das Entgelt aus einer unselbständigen Erwerbstätigkeit je Arbeitgeber bis 
CHF 2'300.00 (Stand 2017) AHV/IV/EO/ALV-abzugsbefreit (sogenannter geringfügiger Verdienst). Ich beantrage jedoch, dass mir trotz des geringfügigen Verdienstes die AHV/IV/EO/ALV-Arbeitnehmerbeiträge rückwirkend für das laufende Jahr in Abzug gebracht und zusammen mit den Arbeitgeberbeiträgen an die Ausgleichskasse entrichtet werden.</t>
  </si>
  <si>
    <r>
      <t xml:space="preserve">Antrag auf Beiträge bei geringfügigem Verdienst                                 </t>
    </r>
    <r>
      <rPr>
        <b/>
        <sz val="12"/>
        <rFont val="Arial"/>
        <family val="2"/>
      </rPr>
      <t xml:space="preserve">Ja    </t>
    </r>
    <r>
      <rPr>
        <sz val="12"/>
        <rFont val="Arial"/>
        <family val="2"/>
      </rPr>
      <t xml:space="preserve">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</si>
</sst>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.00_ ;\-#,##0.00\ "/>
  </numFmts>
  <fonts count="17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Helvetica"/>
    </font>
    <font>
      <sz val="12"/>
      <name val="Helvetica"/>
    </font>
    <font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6"/>
      <name val="Helvetica"/>
    </font>
    <font>
      <sz val="16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sz val="12"/>
      <name val="Helveti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34998626667073579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8">
    <xf numFmtId="0" fontId="0" fillId="0" borderId="0" xfId="0"/>
    <xf numFmtId="0" fontId="7" fillId="0" borderId="1" xfId="0" applyFont="1" applyBorder="1" applyAlignment="1" applyProtection="1"/>
    <xf numFmtId="164" fontId="7" fillId="0" borderId="1" xfId="1" applyFont="1" applyBorder="1" applyAlignment="1" applyProtection="1"/>
    <xf numFmtId="2" fontId="12" fillId="0" borderId="1" xfId="0" applyNumberFormat="1" applyFont="1" applyBorder="1" applyAlignment="1" applyProtection="1"/>
    <xf numFmtId="165" fontId="7" fillId="0" borderId="1" xfId="0" applyNumberFormat="1" applyFont="1" applyFill="1" applyBorder="1" applyProtection="1"/>
    <xf numFmtId="0" fontId="0" fillId="0" borderId="2" xfId="0" applyBorder="1" applyProtection="1"/>
    <xf numFmtId="0" fontId="6" fillId="0" borderId="3" xfId="0" applyFont="1" applyBorder="1" applyAlignment="1" applyProtection="1"/>
    <xf numFmtId="0" fontId="0" fillId="0" borderId="5" xfId="0" applyBorder="1" applyAlignment="1" applyProtection="1"/>
    <xf numFmtId="0" fontId="12" fillId="0" borderId="6" xfId="0" applyFont="1" applyBorder="1" applyAlignment="1" applyProtection="1"/>
    <xf numFmtId="2" fontId="7" fillId="0" borderId="7" xfId="0" applyNumberFormat="1" applyFont="1" applyBorder="1" applyAlignment="1" applyProtection="1"/>
    <xf numFmtId="0" fontId="7" fillId="0" borderId="4" xfId="0" applyFont="1" applyBorder="1" applyAlignment="1" applyProtection="1"/>
    <xf numFmtId="0" fontId="7" fillId="0" borderId="5" xfId="0" applyFont="1" applyBorder="1" applyProtection="1"/>
    <xf numFmtId="2" fontId="12" fillId="0" borderId="7" xfId="0" applyNumberFormat="1" applyFont="1" applyBorder="1" applyAlignment="1" applyProtection="1"/>
    <xf numFmtId="0" fontId="7" fillId="0" borderId="0" xfId="0" applyFont="1" applyBorder="1" applyProtection="1"/>
    <xf numFmtId="0" fontId="9" fillId="0" borderId="8" xfId="0" applyFont="1" applyBorder="1" applyAlignment="1" applyProtection="1"/>
    <xf numFmtId="2" fontId="9" fillId="0" borderId="9" xfId="0" applyNumberFormat="1" applyFont="1" applyBorder="1" applyAlignment="1" applyProtection="1"/>
    <xf numFmtId="0" fontId="9" fillId="0" borderId="6" xfId="0" applyFont="1" applyBorder="1" applyAlignment="1" applyProtection="1"/>
    <xf numFmtId="0" fontId="0" fillId="0" borderId="0" xfId="0" applyAlignment="1" applyProtection="1"/>
    <xf numFmtId="164" fontId="7" fillId="0" borderId="0" xfId="1" applyFont="1" applyBorder="1" applyAlignment="1" applyProtection="1"/>
    <xf numFmtId="0" fontId="0" fillId="0" borderId="0" xfId="0" applyProtection="1"/>
    <xf numFmtId="0" fontId="10" fillId="0" borderId="0" xfId="0" applyFont="1" applyProtection="1"/>
    <xf numFmtId="0" fontId="11" fillId="0" borderId="0" xfId="0" applyFont="1" applyProtection="1"/>
    <xf numFmtId="0" fontId="0" fillId="0" borderId="0" xfId="0" applyBorder="1" applyProtection="1"/>
    <xf numFmtId="0" fontId="5" fillId="0" borderId="5" xfId="0" applyFont="1" applyFill="1" applyBorder="1" applyProtection="1"/>
    <xf numFmtId="0" fontId="0" fillId="0" borderId="0" xfId="0" applyFill="1" applyBorder="1" applyAlignment="1" applyProtection="1"/>
    <xf numFmtId="0" fontId="5" fillId="0" borderId="0" xfId="0" applyFont="1" applyFill="1" applyProtection="1"/>
    <xf numFmtId="0" fontId="7" fillId="0" borderId="0" xfId="0" applyFont="1" applyFill="1" applyProtection="1"/>
    <xf numFmtId="0" fontId="5" fillId="0" borderId="0" xfId="0" applyFont="1" applyProtection="1"/>
    <xf numFmtId="0" fontId="0" fillId="0" borderId="0" xfId="0" applyBorder="1" applyAlignment="1" applyProtection="1"/>
    <xf numFmtId="0" fontId="7" fillId="0" borderId="0" xfId="0" applyFont="1" applyProtection="1"/>
    <xf numFmtId="0" fontId="7" fillId="0" borderId="0" xfId="0" applyFont="1" applyFill="1" applyBorder="1" applyProtection="1"/>
    <xf numFmtId="0" fontId="4" fillId="0" borderId="0" xfId="0" applyFont="1" applyProtection="1"/>
    <xf numFmtId="0" fontId="8" fillId="0" borderId="0" xfId="0" applyFont="1" applyProtection="1"/>
    <xf numFmtId="0" fontId="7" fillId="0" borderId="0" xfId="0" applyFont="1" applyFill="1" applyBorder="1" applyAlignment="1" applyProtection="1"/>
    <xf numFmtId="0" fontId="9" fillId="0" borderId="0" xfId="0" applyFont="1" applyProtection="1"/>
    <xf numFmtId="0" fontId="9" fillId="0" borderId="0" xfId="0" applyFont="1" applyAlignment="1" applyProtection="1">
      <alignment horizontal="right"/>
    </xf>
    <xf numFmtId="0" fontId="12" fillId="0" borderId="0" xfId="0" applyFont="1" applyProtection="1"/>
    <xf numFmtId="0" fontId="7" fillId="0" borderId="1" xfId="0" applyFont="1" applyBorder="1" applyProtection="1"/>
    <xf numFmtId="0" fontId="7" fillId="0" borderId="0" xfId="0" applyFont="1" applyBorder="1" applyAlignment="1" applyProtection="1"/>
    <xf numFmtId="0" fontId="6" fillId="0" borderId="0" xfId="0" applyFont="1" applyProtection="1"/>
    <xf numFmtId="0" fontId="7" fillId="0" borderId="0" xfId="0" applyFont="1" applyBorder="1" applyAlignment="1" applyProtection="1">
      <alignment horizontal="left"/>
    </xf>
    <xf numFmtId="0" fontId="6" fillId="0" borderId="0" xfId="0" applyFont="1" applyBorder="1" applyProtection="1"/>
    <xf numFmtId="0" fontId="6" fillId="0" borderId="0" xfId="0" applyFont="1" applyAlignment="1" applyProtection="1">
      <alignment vertical="top" wrapText="1"/>
    </xf>
    <xf numFmtId="4" fontId="7" fillId="0" borderId="1" xfId="0" applyNumberFormat="1" applyFont="1" applyBorder="1" applyAlignment="1" applyProtection="1"/>
    <xf numFmtId="0" fontId="7" fillId="2" borderId="1" xfId="0" applyFont="1" applyFill="1" applyBorder="1" applyAlignment="1" applyProtection="1">
      <alignment vertical="center"/>
      <protection locked="0"/>
    </xf>
    <xf numFmtId="2" fontId="7" fillId="2" borderId="1" xfId="0" applyNumberFormat="1" applyFont="1" applyFill="1" applyBorder="1" applyAlignment="1" applyProtection="1">
      <alignment vertical="center"/>
      <protection locked="0"/>
    </xf>
    <xf numFmtId="2" fontId="12" fillId="2" borderId="1" xfId="0" applyNumberFormat="1" applyFont="1" applyFill="1" applyBorder="1" applyAlignment="1" applyProtection="1">
      <alignment vertical="center"/>
      <protection locked="0"/>
    </xf>
    <xf numFmtId="2" fontId="9" fillId="0" borderId="0" xfId="0" applyNumberFormat="1" applyFont="1" applyBorder="1" applyAlignment="1" applyProtection="1"/>
    <xf numFmtId="0" fontId="13" fillId="0" borderId="0" xfId="0" applyFont="1" applyBorder="1" applyAlignment="1" applyProtection="1">
      <alignment horizontal="left" vertical="top"/>
    </xf>
    <xf numFmtId="0" fontId="8" fillId="0" borderId="0" xfId="0" applyFont="1" applyBorder="1" applyAlignment="1" applyProtection="1">
      <alignment vertical="top"/>
    </xf>
    <xf numFmtId="0" fontId="3" fillId="0" borderId="0" xfId="0" applyFont="1" applyBorder="1" applyAlignment="1" applyProtection="1">
      <alignment horizontal="left" vertical="top"/>
    </xf>
    <xf numFmtId="0" fontId="7" fillId="0" borderId="5" xfId="0" applyFont="1" applyBorder="1" applyAlignment="1" applyProtection="1"/>
    <xf numFmtId="0" fontId="14" fillId="0" borderId="0" xfId="0" applyFont="1" applyProtection="1"/>
    <xf numFmtId="0" fontId="15" fillId="0" borderId="0" xfId="0" applyFont="1" applyProtection="1"/>
    <xf numFmtId="0" fontId="7" fillId="0" borderId="0" xfId="0" applyFont="1" applyAlignment="1" applyProtection="1"/>
    <xf numFmtId="0" fontId="5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5" xfId="0" applyBorder="1" applyProtection="1"/>
    <xf numFmtId="0" fontId="7" fillId="0" borderId="0" xfId="0" applyFont="1" applyBorder="1" applyAlignment="1" applyProtection="1">
      <alignment horizontal="center" wrapText="1"/>
    </xf>
    <xf numFmtId="0" fontId="0" fillId="0" borderId="4" xfId="0" applyBorder="1" applyProtection="1"/>
    <xf numFmtId="0" fontId="1" fillId="0" borderId="0" xfId="0" applyFont="1" applyBorder="1" applyProtection="1"/>
    <xf numFmtId="0" fontId="7" fillId="0" borderId="0" xfId="0" applyFont="1" applyBorder="1" applyAlignment="1" applyProtection="1">
      <alignment vertical="top"/>
    </xf>
    <xf numFmtId="0" fontId="9" fillId="0" borderId="0" xfId="0" applyFont="1" applyBorder="1" applyProtection="1"/>
    <xf numFmtId="0" fontId="8" fillId="0" borderId="5" xfId="0" applyFont="1" applyBorder="1" applyAlignment="1" applyProtection="1">
      <alignment horizontal="right"/>
    </xf>
    <xf numFmtId="0" fontId="9" fillId="0" borderId="2" xfId="0" applyFont="1" applyBorder="1" applyAlignment="1" applyProtection="1"/>
    <xf numFmtId="0" fontId="3" fillId="0" borderId="12" xfId="0" applyFont="1" applyBorder="1" applyProtection="1"/>
    <xf numFmtId="0" fontId="0" fillId="0" borderId="13" xfId="0" applyBorder="1" applyProtection="1"/>
    <xf numFmtId="2" fontId="9" fillId="0" borderId="7" xfId="0" applyNumberFormat="1" applyFont="1" applyBorder="1" applyAlignment="1" applyProtection="1"/>
    <xf numFmtId="2" fontId="7" fillId="0" borderId="0" xfId="0" applyNumberFormat="1" applyFont="1" applyFill="1" applyBorder="1" applyProtection="1"/>
    <xf numFmtId="0" fontId="7" fillId="0" borderId="11" xfId="0" applyFont="1" applyBorder="1" applyProtection="1"/>
    <xf numFmtId="0" fontId="0" fillId="0" borderId="3" xfId="0" applyBorder="1" applyProtection="1"/>
    <xf numFmtId="0" fontId="0" fillId="0" borderId="6" xfId="0" applyBorder="1" applyProtection="1"/>
    <xf numFmtId="0" fontId="0" fillId="0" borderId="7" xfId="0" applyBorder="1" applyProtection="1"/>
    <xf numFmtId="0" fontId="1" fillId="0" borderId="0" xfId="0" applyFont="1" applyProtection="1"/>
    <xf numFmtId="2" fontId="12" fillId="0" borderId="10" xfId="0" applyNumberFormat="1" applyFont="1" applyBorder="1" applyAlignment="1" applyProtection="1"/>
    <xf numFmtId="0" fontId="7" fillId="0" borderId="15" xfId="0" applyFont="1" applyBorder="1" applyProtection="1"/>
    <xf numFmtId="0" fontId="0" fillId="0" borderId="14" xfId="0" applyBorder="1" applyProtection="1"/>
    <xf numFmtId="0" fontId="0" fillId="0" borderId="16" xfId="0" applyBorder="1" applyProtection="1"/>
    <xf numFmtId="0" fontId="7" fillId="0" borderId="0" xfId="0" applyFont="1" applyBorder="1" applyAlignment="1" applyProtection="1">
      <alignment horizontal="left" indent="2"/>
    </xf>
    <xf numFmtId="0" fontId="7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 vertical="center" wrapText="1"/>
    </xf>
    <xf numFmtId="0" fontId="7" fillId="2" borderId="6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8" fillId="0" borderId="0" xfId="0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horizontal="left" vertical="top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0" xfId="0" applyFont="1" applyAlignment="1" applyProtection="1">
      <alignment horizontal="left" vertical="top" wrapText="1"/>
    </xf>
    <xf numFmtId="0" fontId="0" fillId="0" borderId="0" xfId="0" applyAlignment="1" applyProtection="1">
      <alignment horizontal="left" vertical="top"/>
    </xf>
    <xf numFmtId="0" fontId="7" fillId="0" borderId="0" xfId="0" applyFont="1" applyBorder="1" applyAlignment="1" applyProtection="1">
      <alignment horizontal="left" indent="2"/>
    </xf>
    <xf numFmtId="0" fontId="5" fillId="2" borderId="6" xfId="0" applyFont="1" applyFill="1" applyBorder="1" applyAlignment="1" applyProtection="1">
      <protection locked="0"/>
    </xf>
    <xf numFmtId="0" fontId="7" fillId="2" borderId="6" xfId="0" applyFont="1" applyFill="1" applyBorder="1" applyAlignment="1" applyProtection="1">
      <protection locked="0"/>
    </xf>
    <xf numFmtId="0" fontId="7" fillId="0" borderId="5" xfId="0" applyFont="1" applyBorder="1" applyAlignment="1" applyProtection="1">
      <alignment horizontal="left"/>
    </xf>
    <xf numFmtId="0" fontId="5" fillId="0" borderId="0" xfId="0" applyFont="1" applyAlignment="1" applyProtection="1">
      <alignment horizontal="left" wrapText="1"/>
    </xf>
    <xf numFmtId="0" fontId="5" fillId="0" borderId="0" xfId="0" applyFont="1" applyAlignment="1" applyProtection="1">
      <alignment horizontal="left"/>
    </xf>
    <xf numFmtId="0" fontId="7" fillId="0" borderId="6" xfId="0" applyFont="1" applyFill="1" applyBorder="1" applyAlignment="1" applyProtection="1"/>
    <xf numFmtId="0" fontId="7" fillId="0" borderId="7" xfId="0" applyFont="1" applyFill="1" applyBorder="1" applyAlignment="1" applyProtection="1"/>
    <xf numFmtId="0" fontId="0" fillId="0" borderId="7" xfId="0" applyBorder="1" applyAlignment="1" applyProtection="1"/>
    <xf numFmtId="0" fontId="7" fillId="2" borderId="1" xfId="0" applyFont="1" applyFill="1" applyBorder="1" applyAlignment="1" applyProtection="1">
      <alignment vertical="center"/>
    </xf>
    <xf numFmtId="2" fontId="7" fillId="0" borderId="1" xfId="0" applyNumberFormat="1" applyFont="1" applyFill="1" applyBorder="1" applyAlignment="1" applyProtection="1">
      <alignment vertical="center"/>
    </xf>
    <xf numFmtId="0" fontId="6" fillId="3" borderId="6" xfId="0" applyFont="1" applyFill="1" applyBorder="1" applyAlignment="1" applyProtection="1">
      <alignment vertical="top"/>
      <protection locked="0"/>
    </xf>
    <xf numFmtId="0" fontId="6" fillId="3" borderId="7" xfId="0" applyFont="1" applyFill="1" applyBorder="1" applyAlignment="1" applyProtection="1">
      <alignment vertical="top"/>
      <protection locked="0"/>
    </xf>
    <xf numFmtId="0" fontId="6" fillId="3" borderId="6" xfId="0" applyFont="1" applyFill="1" applyBorder="1" applyAlignment="1" applyProtection="1">
      <alignment horizontal="center" vertical="top"/>
      <protection locked="0"/>
    </xf>
    <xf numFmtId="0" fontId="6" fillId="3" borderId="10" xfId="0" applyFont="1" applyFill="1" applyBorder="1" applyAlignment="1" applyProtection="1">
      <alignment horizontal="center" vertical="top"/>
      <protection locked="0"/>
    </xf>
    <xf numFmtId="0" fontId="6" fillId="3" borderId="7" xfId="0" applyFont="1" applyFill="1" applyBorder="1" applyAlignment="1" applyProtection="1">
      <alignment horizontal="center" vertical="top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56</xdr:row>
          <xdr:rowOff>19050</xdr:rowOff>
        </xdr:from>
        <xdr:to>
          <xdr:col>1</xdr:col>
          <xdr:colOff>336550</xdr:colOff>
          <xdr:row>57</xdr:row>
          <xdr:rowOff>12700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56</xdr:row>
          <xdr:rowOff>19050</xdr:rowOff>
        </xdr:from>
        <xdr:to>
          <xdr:col>2</xdr:col>
          <xdr:colOff>374650</xdr:colOff>
          <xdr:row>57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56</xdr:row>
          <xdr:rowOff>31750</xdr:rowOff>
        </xdr:from>
        <xdr:to>
          <xdr:col>3</xdr:col>
          <xdr:colOff>342900</xdr:colOff>
          <xdr:row>57</xdr:row>
          <xdr:rowOff>19050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44</xdr:row>
          <xdr:rowOff>0</xdr:rowOff>
        </xdr:from>
        <xdr:to>
          <xdr:col>7</xdr:col>
          <xdr:colOff>742950</xdr:colOff>
          <xdr:row>44</xdr:row>
          <xdr:rowOff>222250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Q139"/>
  <sheetViews>
    <sheetView tabSelected="1" zoomScale="60" zoomScaleNormal="60" zoomScaleSheetLayoutView="110" zoomScalePageLayoutView="70" workbookViewId="0">
      <selection activeCell="G72" activeCellId="3" sqref="C66:E66 C68:E68 B72:C72 G72:J72"/>
    </sheetView>
  </sheetViews>
  <sheetFormatPr baseColWidth="10" defaultColWidth="11.453125" defaultRowHeight="12.5"/>
  <cols>
    <col min="1" max="1" width="14.7265625" style="19" customWidth="1"/>
    <col min="2" max="2" width="20.26953125" style="19" customWidth="1"/>
    <col min="3" max="3" width="20.7265625" style="19" customWidth="1"/>
    <col min="4" max="4" width="11.453125" style="19"/>
    <col min="5" max="5" width="7.26953125" style="19" customWidth="1"/>
    <col min="6" max="6" width="4.1796875" style="19" customWidth="1"/>
    <col min="7" max="7" width="11.453125" style="19" customWidth="1"/>
    <col min="8" max="8" width="11.453125" style="19"/>
    <col min="9" max="9" width="11.453125" style="19" customWidth="1"/>
    <col min="10" max="10" width="7.54296875" style="19" customWidth="1"/>
    <col min="11" max="11" width="13.7265625" style="19" customWidth="1"/>
    <col min="12" max="16384" width="11.453125" style="19"/>
  </cols>
  <sheetData>
    <row r="1" spans="2:10" s="53" customFormat="1" ht="11">
      <c r="B1" s="52" t="s">
        <v>51</v>
      </c>
      <c r="C1" s="52"/>
      <c r="D1" s="52"/>
      <c r="E1" s="52"/>
      <c r="F1" s="52"/>
      <c r="G1" s="52" t="s">
        <v>52</v>
      </c>
      <c r="H1" s="52"/>
    </row>
    <row r="2" spans="2:10" s="53" customFormat="1" ht="11">
      <c r="B2" s="52"/>
      <c r="C2" s="52"/>
      <c r="D2" s="52"/>
      <c r="E2" s="52"/>
      <c r="F2" s="52"/>
      <c r="G2" s="52"/>
      <c r="H2" s="52"/>
    </row>
    <row r="3" spans="2:10" s="53" customFormat="1" ht="11">
      <c r="G3" s="52"/>
      <c r="H3" s="52"/>
      <c r="J3" s="52" t="s">
        <v>0</v>
      </c>
    </row>
    <row r="4" spans="2:10" s="53" customFormat="1" ht="11">
      <c r="B4" s="53" t="s">
        <v>57</v>
      </c>
      <c r="G4" s="53" t="s">
        <v>58</v>
      </c>
    </row>
    <row r="5" spans="2:10" s="53" customFormat="1" ht="11">
      <c r="B5" s="53" t="s">
        <v>40</v>
      </c>
      <c r="G5" s="53" t="s">
        <v>40</v>
      </c>
    </row>
    <row r="6" spans="2:10" s="53" customFormat="1" ht="11">
      <c r="B6" s="53" t="s">
        <v>44</v>
      </c>
      <c r="G6" s="53" t="s">
        <v>44</v>
      </c>
    </row>
    <row r="7" spans="2:10" s="53" customFormat="1" ht="11">
      <c r="B7" s="53" t="s">
        <v>41</v>
      </c>
      <c r="G7" s="53" t="s">
        <v>42</v>
      </c>
    </row>
    <row r="8" spans="2:10" s="53" customFormat="1" ht="5.5" customHeight="1"/>
    <row r="9" spans="2:10" s="53" customFormat="1" ht="11.25" customHeight="1">
      <c r="B9" s="53" t="s">
        <v>54</v>
      </c>
      <c r="G9" s="53" t="s">
        <v>55</v>
      </c>
    </row>
    <row r="10" spans="2:10" s="53" customFormat="1" ht="11.25" customHeight="1">
      <c r="B10" s="53" t="s">
        <v>56</v>
      </c>
      <c r="G10" s="53" t="s">
        <v>56</v>
      </c>
    </row>
    <row r="11" spans="2:10" s="53" customFormat="1" ht="11"/>
    <row r="12" spans="2:10" s="53" customFormat="1" ht="11"/>
    <row r="13" spans="2:10" ht="20.25" customHeight="1">
      <c r="B13" s="20" t="s">
        <v>53</v>
      </c>
      <c r="C13" s="20"/>
      <c r="D13" s="20"/>
      <c r="E13" s="21"/>
      <c r="F13" s="21"/>
      <c r="G13" s="21"/>
      <c r="H13" s="21"/>
    </row>
    <row r="14" spans="2:10" ht="20.25" customHeight="1">
      <c r="B14" s="20" t="s">
        <v>59</v>
      </c>
    </row>
    <row r="15" spans="2:10" ht="6.75" customHeight="1"/>
    <row r="16" spans="2:10" ht="17.25" customHeight="1">
      <c r="B16" s="60" t="s">
        <v>46</v>
      </c>
    </row>
    <row r="17" spans="2:12" ht="18" customHeight="1">
      <c r="B17" s="23" t="s">
        <v>17</v>
      </c>
      <c r="C17" s="93"/>
      <c r="D17" s="84"/>
      <c r="E17" s="85"/>
      <c r="F17" s="24"/>
      <c r="G17" s="25" t="s">
        <v>20</v>
      </c>
      <c r="H17" s="25"/>
      <c r="I17" s="93"/>
      <c r="J17" s="84"/>
      <c r="K17" s="85"/>
    </row>
    <row r="18" spans="2:12" ht="18" customHeight="1">
      <c r="B18" s="23" t="s">
        <v>18</v>
      </c>
      <c r="C18" s="93"/>
      <c r="D18" s="84"/>
      <c r="E18" s="85"/>
      <c r="F18" s="24"/>
      <c r="G18" s="26" t="s">
        <v>21</v>
      </c>
      <c r="H18" s="26"/>
      <c r="I18" s="93" t="s">
        <v>0</v>
      </c>
      <c r="J18" s="84"/>
      <c r="K18" s="85"/>
    </row>
    <row r="19" spans="2:12" ht="18" customHeight="1">
      <c r="B19" s="23" t="s">
        <v>19</v>
      </c>
      <c r="C19" s="93"/>
      <c r="D19" s="84"/>
      <c r="E19" s="85"/>
      <c r="F19" s="24"/>
      <c r="G19" s="26" t="s">
        <v>22</v>
      </c>
      <c r="H19" s="26"/>
      <c r="I19" s="93" t="s">
        <v>0</v>
      </c>
      <c r="J19" s="84"/>
      <c r="K19" s="85"/>
    </row>
    <row r="20" spans="2:12" ht="18" customHeight="1">
      <c r="B20" s="23" t="s">
        <v>1</v>
      </c>
      <c r="C20" s="93"/>
      <c r="D20" s="84"/>
      <c r="E20" s="85"/>
      <c r="F20" s="24"/>
      <c r="G20" s="79" t="s">
        <v>63</v>
      </c>
      <c r="H20" s="95"/>
      <c r="I20" s="93" t="s">
        <v>0</v>
      </c>
      <c r="J20" s="84"/>
      <c r="K20" s="85"/>
    </row>
    <row r="21" spans="2:12" ht="18" customHeight="1">
      <c r="B21" s="23" t="s">
        <v>2</v>
      </c>
      <c r="C21" s="93"/>
      <c r="D21" s="84"/>
      <c r="E21" s="85"/>
      <c r="F21" s="24"/>
    </row>
    <row r="22" spans="2:12" ht="12.75" customHeight="1">
      <c r="F22" s="29"/>
      <c r="G22" s="29"/>
      <c r="H22" s="29" t="s">
        <v>0</v>
      </c>
      <c r="I22" s="29"/>
      <c r="J22" s="29"/>
      <c r="K22" s="29"/>
    </row>
    <row r="23" spans="2:12" ht="15" customHeight="1">
      <c r="B23" s="55"/>
      <c r="C23" s="56"/>
      <c r="D23" s="56"/>
      <c r="E23" s="56"/>
      <c r="F23" s="56"/>
      <c r="G23" s="56"/>
      <c r="H23" s="56"/>
      <c r="I23" s="56"/>
      <c r="J23" s="56"/>
      <c r="K23" s="56"/>
    </row>
    <row r="24" spans="2:12" ht="42" customHeight="1">
      <c r="B24" s="96" t="s">
        <v>65</v>
      </c>
      <c r="C24" s="97"/>
      <c r="D24" s="97"/>
      <c r="E24" s="97"/>
      <c r="F24" s="97"/>
      <c r="G24" s="97"/>
      <c r="H24" s="97"/>
      <c r="I24" s="97"/>
      <c r="J24" s="97"/>
      <c r="K24" s="97"/>
    </row>
    <row r="25" spans="2:12" ht="10.5" customHeight="1"/>
    <row r="26" spans="2:12" ht="18" customHeight="1">
      <c r="B26" s="25" t="s">
        <v>23</v>
      </c>
      <c r="C26" s="27"/>
      <c r="D26" s="94" t="s">
        <v>9</v>
      </c>
      <c r="E26" s="84"/>
      <c r="F26" s="84"/>
      <c r="G26" s="84"/>
      <c r="H26" s="85"/>
      <c r="I26" s="30"/>
      <c r="J26" s="30"/>
      <c r="K26" s="13"/>
    </row>
    <row r="27" spans="2:12" ht="15" customHeight="1">
      <c r="C27" s="31"/>
      <c r="I27" s="13"/>
      <c r="J27" s="13"/>
      <c r="K27" s="13"/>
    </row>
    <row r="28" spans="2:12" ht="15.75" customHeight="1">
      <c r="B28" s="31" t="s">
        <v>3</v>
      </c>
      <c r="C28" s="29"/>
      <c r="D28" s="27"/>
    </row>
    <row r="29" spans="2:12" ht="18" customHeight="1">
      <c r="B29" s="79" t="s">
        <v>38</v>
      </c>
      <c r="C29" s="79"/>
      <c r="D29" s="27"/>
      <c r="E29" s="98" t="s">
        <v>11</v>
      </c>
      <c r="F29" s="99"/>
      <c r="G29" s="1" t="s">
        <v>12</v>
      </c>
      <c r="H29" s="1" t="s">
        <v>28</v>
      </c>
      <c r="I29" s="1" t="s">
        <v>31</v>
      </c>
      <c r="J29" s="5"/>
      <c r="K29" s="6" t="s">
        <v>0</v>
      </c>
    </row>
    <row r="30" spans="2:12" ht="18" customHeight="1">
      <c r="B30" s="54" t="s">
        <v>60</v>
      </c>
      <c r="D30" s="27"/>
      <c r="E30" s="81"/>
      <c r="F30" s="82"/>
      <c r="G30" s="2">
        <v>14</v>
      </c>
      <c r="H30" s="2">
        <v>112</v>
      </c>
      <c r="I30" s="3">
        <f>IF(E30&lt;1,0,MAX(E30*G30,8*G30,))</f>
        <v>0</v>
      </c>
      <c r="L30" s="59"/>
    </row>
    <row r="31" spans="2:12" ht="18" customHeight="1">
      <c r="B31" s="29" t="s">
        <v>61</v>
      </c>
      <c r="C31" s="29"/>
      <c r="D31" s="27"/>
      <c r="E31" s="81"/>
      <c r="F31" s="82"/>
      <c r="G31" s="2">
        <v>20</v>
      </c>
      <c r="H31" s="2">
        <v>160</v>
      </c>
      <c r="I31" s="3">
        <f>IF(E31&lt;1,0,MAX(G31*E31,H31))</f>
        <v>0</v>
      </c>
      <c r="L31" s="59"/>
    </row>
    <row r="32" spans="2:12" ht="18" customHeight="1">
      <c r="B32" s="29" t="s">
        <v>62</v>
      </c>
      <c r="C32" s="29"/>
      <c r="D32" s="27"/>
      <c r="E32" s="81"/>
      <c r="F32" s="82"/>
      <c r="G32" s="2">
        <v>26</v>
      </c>
      <c r="H32" s="2">
        <v>208</v>
      </c>
      <c r="I32" s="3">
        <f>IF(E32&lt;1,0,MAX(G32*E32,H32))</f>
        <v>0</v>
      </c>
      <c r="K32" s="7"/>
    </row>
    <row r="33" spans="2:12" ht="15.5">
      <c r="C33" s="29"/>
      <c r="D33" s="27"/>
      <c r="I33" s="1" t="s">
        <v>13</v>
      </c>
      <c r="J33" s="8" t="s">
        <v>26</v>
      </c>
      <c r="K33" s="9">
        <f>SUM(I30:I32)</f>
        <v>0</v>
      </c>
    </row>
    <row r="34" spans="2:12" ht="18" customHeight="1">
      <c r="C34" s="34"/>
      <c r="D34" s="38"/>
      <c r="E34" s="22"/>
      <c r="J34" s="5"/>
      <c r="L34" s="59"/>
    </row>
    <row r="35" spans="2:12" ht="18" customHeight="1">
      <c r="C35" s="29"/>
      <c r="D35" s="68"/>
      <c r="E35" s="22"/>
      <c r="H35" s="22"/>
      <c r="I35" s="51"/>
      <c r="J35" s="10"/>
      <c r="K35" s="11"/>
    </row>
    <row r="36" spans="2:12" ht="18" customHeight="1">
      <c r="B36" s="34" t="s">
        <v>4</v>
      </c>
      <c r="C36" s="29"/>
      <c r="D36" s="29"/>
      <c r="E36" s="98" t="s">
        <v>11</v>
      </c>
      <c r="F36" s="100"/>
      <c r="G36" s="1" t="s">
        <v>12</v>
      </c>
      <c r="H36" s="37" t="s">
        <v>28</v>
      </c>
      <c r="J36" s="59"/>
      <c r="K36" s="57"/>
    </row>
    <row r="37" spans="2:12" ht="18" customHeight="1">
      <c r="B37" s="29" t="s">
        <v>39</v>
      </c>
      <c r="C37" s="29"/>
      <c r="D37" s="30"/>
      <c r="E37" s="81"/>
      <c r="F37" s="82"/>
      <c r="G37" s="4">
        <v>18</v>
      </c>
      <c r="H37" s="43">
        <f>MAX(8*18,E37*G37)</f>
        <v>144</v>
      </c>
      <c r="I37" s="13"/>
      <c r="J37" s="59"/>
      <c r="L37" s="59"/>
    </row>
    <row r="38" spans="2:12" ht="18" customHeight="1">
      <c r="B38" s="29" t="s">
        <v>43</v>
      </c>
      <c r="C38" s="29"/>
      <c r="D38" s="29"/>
      <c r="E38" s="81"/>
      <c r="F38" s="82"/>
      <c r="G38" s="4">
        <f>6*18</f>
        <v>108</v>
      </c>
      <c r="H38" s="4">
        <f>E38*G38</f>
        <v>0</v>
      </c>
      <c r="I38" s="1" t="s">
        <v>13</v>
      </c>
      <c r="J38" s="8" t="s">
        <v>26</v>
      </c>
      <c r="K38" s="12">
        <f>IF(E37&lt;1,0,MAX(E37*G37,H37,H38))</f>
        <v>0</v>
      </c>
      <c r="L38" s="22"/>
    </row>
    <row r="39" spans="2:12" ht="18" customHeight="1">
      <c r="B39" s="39" t="s">
        <v>45</v>
      </c>
      <c r="C39" s="34"/>
      <c r="D39" s="34"/>
      <c r="J39" s="64"/>
      <c r="K39" s="67"/>
    </row>
    <row r="40" spans="2:12" ht="17.5" customHeight="1" thickBot="1">
      <c r="G40" s="32"/>
      <c r="H40" s="13"/>
      <c r="I40" s="35"/>
      <c r="J40" s="65"/>
      <c r="K40" s="66"/>
      <c r="L40" s="59"/>
    </row>
    <row r="41" spans="2:12" ht="17.149999999999999" customHeight="1" thickBot="1">
      <c r="G41" s="32" t="s">
        <v>47</v>
      </c>
      <c r="H41" s="29"/>
      <c r="I41" s="63"/>
      <c r="J41" s="14" t="s">
        <v>26</v>
      </c>
      <c r="K41" s="15">
        <f>SUM(K33+K38)</f>
        <v>0</v>
      </c>
      <c r="L41" s="59"/>
    </row>
    <row r="42" spans="2:12" ht="17.5" customHeight="1">
      <c r="D42" s="22"/>
    </row>
    <row r="43" spans="2:12" ht="17.149999999999999" customHeight="1">
      <c r="B43" s="48" t="s">
        <v>49</v>
      </c>
      <c r="D43" s="22"/>
      <c r="E43" s="22"/>
      <c r="J43" s="49"/>
      <c r="K43" s="47"/>
    </row>
    <row r="44" spans="2:12" ht="17.149999999999999" customHeight="1">
      <c r="B44" s="22"/>
      <c r="C44" s="28"/>
      <c r="D44" s="28"/>
      <c r="E44" s="28"/>
      <c r="F44" s="28"/>
      <c r="G44" s="76"/>
      <c r="K44" s="61"/>
    </row>
    <row r="45" spans="2:12" ht="18" customHeight="1">
      <c r="B45" s="61" t="s">
        <v>67</v>
      </c>
      <c r="C45" s="61"/>
      <c r="D45" s="61"/>
      <c r="E45" s="61"/>
      <c r="F45" s="61"/>
      <c r="G45" s="61"/>
      <c r="H45" s="61"/>
      <c r="I45" s="50"/>
      <c r="J45" s="50"/>
      <c r="K45" s="13"/>
    </row>
    <row r="46" spans="2:12" ht="12" customHeight="1">
      <c r="E46" s="77"/>
      <c r="J46" s="50"/>
      <c r="K46" s="13"/>
    </row>
    <row r="47" spans="2:12" ht="66" customHeight="1">
      <c r="B47" s="87" t="s">
        <v>66</v>
      </c>
      <c r="C47" s="87"/>
      <c r="D47" s="87"/>
      <c r="E47" s="87"/>
      <c r="F47" s="87"/>
      <c r="G47" s="87"/>
      <c r="H47" s="87"/>
      <c r="I47" s="87"/>
      <c r="J47" s="87"/>
      <c r="K47" s="13"/>
    </row>
    <row r="48" spans="2:12" ht="12" customHeight="1">
      <c r="L48" s="73" t="s">
        <v>0</v>
      </c>
    </row>
    <row r="49" spans="2:17" ht="16.5" customHeight="1">
      <c r="B49" s="86" t="s">
        <v>50</v>
      </c>
      <c r="C49" s="86"/>
      <c r="D49" s="86"/>
      <c r="E49" s="86"/>
      <c r="F49" s="86"/>
      <c r="G49" s="86"/>
    </row>
    <row r="50" spans="2:17" ht="16.5" customHeight="1">
      <c r="H50" s="1" t="s">
        <v>12</v>
      </c>
      <c r="I50" s="101" t="s">
        <v>12</v>
      </c>
    </row>
    <row r="51" spans="2:17" ht="15.75" customHeight="1">
      <c r="B51" s="36" t="s">
        <v>34</v>
      </c>
      <c r="C51" s="34"/>
      <c r="D51" s="34"/>
      <c r="E51" s="34"/>
      <c r="F51" s="34"/>
      <c r="G51" s="18"/>
      <c r="H51" s="2">
        <v>24</v>
      </c>
      <c r="I51" s="44"/>
      <c r="J51" s="8" t="s">
        <v>26</v>
      </c>
      <c r="K51" s="12">
        <f>SUM(H51*I51)</f>
        <v>0</v>
      </c>
    </row>
    <row r="52" spans="2:17" ht="18" customHeight="1">
      <c r="B52" s="36" t="s">
        <v>35</v>
      </c>
      <c r="G52" s="24"/>
      <c r="H52" s="2">
        <v>16</v>
      </c>
      <c r="I52" s="44"/>
      <c r="J52" s="8" t="s">
        <v>26</v>
      </c>
      <c r="K52" s="12">
        <f>SUM(H52*I52)</f>
        <v>0</v>
      </c>
      <c r="Q52" s="22"/>
    </row>
    <row r="53" spans="2:17" ht="18" customHeight="1">
      <c r="B53" s="36" t="s">
        <v>30</v>
      </c>
      <c r="G53" s="13"/>
      <c r="H53" s="37" t="s">
        <v>11</v>
      </c>
      <c r="I53" s="44"/>
      <c r="J53" s="16"/>
      <c r="K53" s="12"/>
    </row>
    <row r="54" spans="2:17" ht="18" customHeight="1">
      <c r="B54" s="36" t="s">
        <v>32</v>
      </c>
      <c r="H54" s="37" t="s">
        <v>27</v>
      </c>
      <c r="I54" s="45"/>
      <c r="J54" s="8" t="s">
        <v>26</v>
      </c>
      <c r="K54" s="74">
        <f>I53*MIN(150,I54)</f>
        <v>0</v>
      </c>
      <c r="L54" s="59"/>
    </row>
    <row r="55" spans="2:17" ht="18" customHeight="1">
      <c r="B55" s="36" t="s">
        <v>33</v>
      </c>
      <c r="C55" s="38" t="s">
        <v>7</v>
      </c>
      <c r="D55" s="83" t="s">
        <v>0</v>
      </c>
      <c r="E55" s="84"/>
      <c r="F55" s="85"/>
      <c r="G55" s="58"/>
      <c r="H55" s="37" t="s">
        <v>11</v>
      </c>
      <c r="I55" s="44"/>
      <c r="J55" s="22"/>
      <c r="K55" s="75"/>
      <c r="L55" s="59"/>
    </row>
    <row r="56" spans="2:17" ht="18" customHeight="1">
      <c r="B56" s="39" t="s">
        <v>10</v>
      </c>
      <c r="C56" s="54" t="s">
        <v>8</v>
      </c>
      <c r="D56" s="83" t="s">
        <v>0</v>
      </c>
      <c r="E56" s="84"/>
      <c r="F56" s="85"/>
      <c r="H56" s="37" t="s">
        <v>27</v>
      </c>
      <c r="I56" s="45"/>
      <c r="J56" s="8" t="s">
        <v>26</v>
      </c>
      <c r="K56" s="12">
        <f>I55*I56</f>
        <v>0</v>
      </c>
      <c r="L56" s="22"/>
    </row>
    <row r="57" spans="2:17" ht="18" customHeight="1">
      <c r="B57" s="78" t="s">
        <v>16</v>
      </c>
      <c r="C57" s="78" t="s">
        <v>14</v>
      </c>
      <c r="D57" s="92" t="s">
        <v>15</v>
      </c>
      <c r="E57" s="92"/>
      <c r="F57" s="92"/>
      <c r="G57" s="92"/>
      <c r="J57" s="5"/>
      <c r="K57" s="70"/>
    </row>
    <row r="58" spans="2:17" ht="18" customHeight="1">
      <c r="H58" s="38"/>
      <c r="I58" s="38"/>
      <c r="J58" s="59"/>
      <c r="K58" s="57"/>
      <c r="L58" s="22"/>
    </row>
    <row r="59" spans="2:17" ht="18" customHeight="1">
      <c r="B59" s="29" t="s">
        <v>5</v>
      </c>
      <c r="C59" s="29"/>
      <c r="D59" s="29"/>
      <c r="E59" s="29"/>
      <c r="F59" s="29"/>
      <c r="H59" s="29"/>
      <c r="I59" s="13"/>
      <c r="J59" s="69"/>
      <c r="K59" s="57"/>
      <c r="N59" s="22"/>
    </row>
    <row r="60" spans="2:17" ht="18" customHeight="1">
      <c r="B60" s="54" t="s">
        <v>29</v>
      </c>
      <c r="C60" s="34"/>
      <c r="D60" s="34"/>
      <c r="E60" s="29"/>
      <c r="F60" s="29"/>
      <c r="G60" s="13"/>
      <c r="H60" s="102" t="s">
        <v>27</v>
      </c>
      <c r="I60" s="46"/>
      <c r="J60" s="8" t="s">
        <v>26</v>
      </c>
      <c r="K60" s="12">
        <f>SUM(I60)</f>
        <v>0</v>
      </c>
    </row>
    <row r="61" spans="2:17" ht="18" customHeight="1" thickBot="1">
      <c r="C61" s="54"/>
      <c r="D61" s="17"/>
      <c r="E61" s="17"/>
      <c r="F61" s="17"/>
      <c r="G61" s="28"/>
      <c r="J61" s="71"/>
      <c r="K61" s="72"/>
    </row>
    <row r="62" spans="2:17" ht="15" customHeight="1" thickBot="1">
      <c r="G62" s="32" t="s">
        <v>48</v>
      </c>
      <c r="H62" s="29"/>
      <c r="I62" s="29"/>
      <c r="J62" s="14" t="s">
        <v>26</v>
      </c>
      <c r="K62" s="15">
        <f>SUM(K51+K52+K54+K56+K60)</f>
        <v>0</v>
      </c>
      <c r="L62" s="22"/>
    </row>
    <row r="63" spans="2:17" ht="19.5" customHeight="1">
      <c r="F63" s="62"/>
      <c r="H63" s="29"/>
      <c r="I63" s="35" t="s">
        <v>0</v>
      </c>
    </row>
    <row r="64" spans="2:17" ht="15.75" customHeight="1" thickBot="1">
      <c r="B64" s="28"/>
      <c r="C64" s="28"/>
      <c r="D64" s="28"/>
      <c r="E64" s="28"/>
      <c r="F64" s="13"/>
      <c r="G64" s="29"/>
      <c r="H64" s="29"/>
      <c r="I64" s="13"/>
      <c r="J64" s="13"/>
      <c r="K64" s="13"/>
      <c r="L64" s="22"/>
    </row>
    <row r="65" spans="2:12" ht="21" customHeight="1" thickBot="1">
      <c r="F65" s="34"/>
      <c r="G65" s="34" t="s">
        <v>6</v>
      </c>
      <c r="H65" s="29"/>
      <c r="I65" s="35"/>
      <c r="J65" s="14" t="s">
        <v>26</v>
      </c>
      <c r="K65" s="15">
        <f>SUM(K41+K62)</f>
        <v>0</v>
      </c>
      <c r="L65" s="22"/>
    </row>
    <row r="66" spans="2:12" ht="18" customHeight="1">
      <c r="B66" s="51" t="s">
        <v>24</v>
      </c>
      <c r="C66" s="88"/>
      <c r="D66" s="88"/>
      <c r="E66" s="89"/>
    </row>
    <row r="67" spans="2:12" ht="36" customHeight="1">
      <c r="F67" s="29"/>
      <c r="G67" s="29" t="s">
        <v>0</v>
      </c>
      <c r="H67" s="33"/>
      <c r="I67" s="33"/>
      <c r="J67" s="24"/>
      <c r="K67" s="24"/>
    </row>
    <row r="68" spans="2:12" ht="18" customHeight="1">
      <c r="B68" s="40" t="s">
        <v>25</v>
      </c>
      <c r="C68" s="88"/>
      <c r="D68" s="88"/>
      <c r="E68" s="89"/>
      <c r="K68" s="42"/>
    </row>
    <row r="69" spans="2:12" ht="18" customHeight="1">
      <c r="F69" s="39"/>
    </row>
    <row r="70" spans="2:12" ht="47.15" customHeight="1">
      <c r="B70" s="80" t="s">
        <v>64</v>
      </c>
      <c r="C70" s="80"/>
      <c r="D70" s="80"/>
      <c r="E70" s="80"/>
      <c r="F70" s="80"/>
      <c r="G70" s="80"/>
      <c r="H70" s="80"/>
      <c r="I70" s="80"/>
      <c r="J70" s="80"/>
    </row>
    <row r="71" spans="2:12" ht="35.25" customHeight="1"/>
    <row r="72" spans="2:12" ht="29.5" customHeight="1">
      <c r="B72" s="103"/>
      <c r="C72" s="104"/>
      <c r="D72" s="22"/>
      <c r="E72" s="22"/>
      <c r="F72" s="22"/>
      <c r="G72" s="105"/>
      <c r="H72" s="106"/>
      <c r="I72" s="106"/>
      <c r="J72" s="107"/>
    </row>
    <row r="73" spans="2:12" ht="20.25" customHeight="1">
      <c r="B73" s="39" t="s">
        <v>36</v>
      </c>
      <c r="E73" s="22"/>
      <c r="F73" s="22"/>
      <c r="G73" s="41" t="s">
        <v>37</v>
      </c>
    </row>
    <row r="74" spans="2:12" ht="12.75" customHeight="1">
      <c r="C74" s="22"/>
      <c r="D74" s="22"/>
      <c r="E74" s="22"/>
      <c r="F74" s="22"/>
    </row>
    <row r="75" spans="2:12">
      <c r="C75" s="22"/>
      <c r="D75" s="22"/>
      <c r="E75" s="22"/>
      <c r="F75" s="22"/>
      <c r="G75" s="22"/>
      <c r="L75" s="22"/>
    </row>
    <row r="76" spans="2:12">
      <c r="C76" s="22"/>
      <c r="D76" s="22"/>
      <c r="E76" s="22"/>
      <c r="F76" s="22"/>
      <c r="G76" s="22"/>
      <c r="H76" s="22"/>
      <c r="I76" s="22"/>
      <c r="J76" s="22"/>
      <c r="K76" s="22"/>
    </row>
    <row r="77" spans="2:12">
      <c r="C77" s="22"/>
      <c r="D77" s="22"/>
      <c r="E77" s="22"/>
      <c r="F77" s="22"/>
      <c r="G77" s="22"/>
      <c r="H77" s="22"/>
      <c r="I77" s="22"/>
      <c r="J77" s="22"/>
    </row>
    <row r="78" spans="2:12">
      <c r="C78" s="22"/>
      <c r="D78" s="22"/>
      <c r="E78" s="22"/>
      <c r="F78" s="22"/>
      <c r="G78" s="22"/>
      <c r="H78" s="22"/>
      <c r="I78" s="22"/>
      <c r="J78" s="22"/>
      <c r="K78" s="22"/>
    </row>
    <row r="79" spans="2:12">
      <c r="C79" s="22"/>
      <c r="D79" s="22"/>
      <c r="E79" s="22"/>
      <c r="F79" s="22"/>
      <c r="G79" s="22"/>
      <c r="H79" s="22"/>
      <c r="I79" s="22"/>
    </row>
    <row r="80" spans="2:12">
      <c r="F80" s="22"/>
      <c r="H80" s="22"/>
      <c r="I80" s="22"/>
      <c r="J80" s="22"/>
      <c r="K80" s="22"/>
    </row>
    <row r="81" spans="2:11">
      <c r="F81" s="22"/>
      <c r="H81" s="22"/>
      <c r="I81" s="22"/>
    </row>
    <row r="82" spans="2:11">
      <c r="C82" s="22"/>
      <c r="D82" s="22"/>
      <c r="E82" s="22"/>
      <c r="F82" s="22"/>
      <c r="G82" s="22"/>
      <c r="H82" s="22"/>
      <c r="I82" s="22"/>
      <c r="J82" s="22"/>
      <c r="K82" s="22"/>
    </row>
    <row r="83" spans="2:11">
      <c r="B83" s="90"/>
      <c r="C83" s="91"/>
      <c r="D83" s="91"/>
      <c r="E83" s="91"/>
      <c r="F83" s="91"/>
      <c r="G83" s="91"/>
      <c r="H83" s="91"/>
      <c r="I83" s="91"/>
      <c r="J83" s="91"/>
      <c r="K83" s="91"/>
    </row>
    <row r="84" spans="2:11">
      <c r="C84" s="22"/>
      <c r="D84" s="22"/>
      <c r="E84" s="22"/>
      <c r="F84" s="22"/>
      <c r="G84" s="22"/>
      <c r="H84" s="22"/>
      <c r="I84" s="22"/>
      <c r="J84" s="22"/>
      <c r="K84" s="22"/>
    </row>
    <row r="85" spans="2:11">
      <c r="D85" s="22"/>
      <c r="E85" s="22"/>
      <c r="F85" s="22"/>
      <c r="K85" s="22"/>
    </row>
    <row r="86" spans="2:11">
      <c r="C86" s="39"/>
      <c r="D86" s="22"/>
      <c r="E86" s="22"/>
      <c r="F86" s="22"/>
      <c r="G86" s="22"/>
      <c r="H86" s="22"/>
      <c r="I86" s="22"/>
      <c r="J86" s="22"/>
      <c r="K86" s="22"/>
    </row>
    <row r="87" spans="2:11">
      <c r="C87" s="22"/>
      <c r="D87" s="22"/>
      <c r="E87" s="22"/>
      <c r="F87" s="22"/>
      <c r="H87" s="22"/>
      <c r="I87" s="22"/>
      <c r="J87" s="22"/>
      <c r="K87" s="22"/>
    </row>
    <row r="88" spans="2:11">
      <c r="C88" s="22"/>
      <c r="D88" s="22"/>
      <c r="E88" s="22"/>
      <c r="F88" s="22"/>
      <c r="G88" s="22"/>
      <c r="H88" s="22"/>
      <c r="I88" s="22"/>
      <c r="J88" s="22"/>
      <c r="K88" s="22"/>
    </row>
    <row r="89" spans="2:11">
      <c r="C89" s="22"/>
      <c r="D89" s="22"/>
      <c r="E89" s="22"/>
      <c r="F89" s="22"/>
      <c r="G89" s="22"/>
      <c r="H89" s="22"/>
      <c r="I89" s="22"/>
      <c r="J89" s="22"/>
      <c r="K89" s="22"/>
    </row>
    <row r="90" spans="2:11">
      <c r="C90" s="22"/>
      <c r="D90" s="22"/>
      <c r="E90" s="22"/>
      <c r="F90" s="22"/>
      <c r="G90" s="22"/>
      <c r="H90" s="22"/>
      <c r="I90" s="22"/>
      <c r="J90" s="22"/>
      <c r="K90" s="22"/>
    </row>
    <row r="91" spans="2:11">
      <c r="C91" s="22"/>
      <c r="D91" s="22"/>
      <c r="E91" s="22"/>
      <c r="F91" s="22"/>
      <c r="G91" s="22"/>
      <c r="H91" s="22"/>
      <c r="I91" s="22"/>
      <c r="J91" s="22"/>
      <c r="K91" s="22"/>
    </row>
    <row r="92" spans="2:11">
      <c r="C92" s="22"/>
      <c r="D92" s="22"/>
      <c r="E92" s="22"/>
      <c r="F92" s="22"/>
      <c r="G92" s="22"/>
      <c r="H92" s="22"/>
      <c r="I92" s="22"/>
      <c r="J92" s="22"/>
      <c r="K92" s="22"/>
    </row>
    <row r="93" spans="2:11">
      <c r="C93" s="22"/>
      <c r="D93" s="22"/>
      <c r="E93" s="22"/>
      <c r="F93" s="22"/>
      <c r="G93" s="22"/>
      <c r="H93" s="22"/>
      <c r="I93" s="22"/>
      <c r="J93" s="22"/>
      <c r="K93" s="22"/>
    </row>
    <row r="94" spans="2:11">
      <c r="C94" s="22"/>
      <c r="D94" s="22"/>
      <c r="E94" s="22"/>
      <c r="F94" s="22"/>
      <c r="G94" s="22"/>
      <c r="H94" s="22"/>
      <c r="I94" s="22"/>
      <c r="J94" s="22"/>
      <c r="K94" s="22"/>
    </row>
    <row r="95" spans="2:11">
      <c r="C95" s="22"/>
      <c r="D95" s="22"/>
      <c r="E95" s="22"/>
      <c r="F95" s="22"/>
      <c r="G95" s="22"/>
      <c r="H95" s="22"/>
      <c r="I95" s="22"/>
      <c r="J95" s="22"/>
      <c r="K95" s="22"/>
    </row>
    <row r="96" spans="2:11">
      <c r="C96" s="22"/>
      <c r="D96" s="22"/>
      <c r="E96" s="22"/>
      <c r="F96" s="22"/>
      <c r="G96" s="22"/>
      <c r="H96" s="22"/>
      <c r="I96" s="22"/>
      <c r="J96" s="22"/>
      <c r="K96" s="22"/>
    </row>
    <row r="97" spans="3:11">
      <c r="C97" s="22"/>
      <c r="D97" s="22"/>
      <c r="E97" s="22"/>
      <c r="F97" s="22"/>
      <c r="G97" s="22"/>
      <c r="H97" s="22"/>
      <c r="I97" s="22"/>
      <c r="J97" s="22"/>
      <c r="K97" s="22"/>
    </row>
    <row r="98" spans="3:11">
      <c r="C98" s="22"/>
      <c r="D98" s="22"/>
      <c r="E98" s="22"/>
      <c r="F98" s="22"/>
      <c r="G98" s="22"/>
      <c r="H98" s="22"/>
      <c r="I98" s="22"/>
      <c r="J98" s="22"/>
      <c r="K98" s="22"/>
    </row>
    <row r="99" spans="3:11">
      <c r="C99" s="22"/>
      <c r="D99" s="22"/>
      <c r="E99" s="22"/>
      <c r="F99" s="22"/>
      <c r="G99" s="22"/>
      <c r="H99" s="22"/>
      <c r="I99" s="22"/>
      <c r="J99" s="22"/>
      <c r="K99" s="22"/>
    </row>
    <row r="100" spans="3:11">
      <c r="C100" s="22"/>
      <c r="D100" s="22"/>
      <c r="E100" s="22"/>
      <c r="F100" s="22"/>
      <c r="G100" s="22"/>
      <c r="H100" s="22"/>
      <c r="I100" s="22"/>
      <c r="J100" s="22"/>
      <c r="K100" s="22"/>
    </row>
    <row r="101" spans="3:11">
      <c r="C101" s="22"/>
      <c r="D101" s="22"/>
      <c r="E101" s="22"/>
      <c r="F101" s="22"/>
      <c r="G101" s="22"/>
      <c r="H101" s="22"/>
      <c r="I101" s="22"/>
      <c r="J101" s="22"/>
      <c r="K101" s="22"/>
    </row>
    <row r="102" spans="3:11">
      <c r="C102" s="22"/>
      <c r="D102" s="22"/>
      <c r="E102" s="22"/>
      <c r="F102" s="22"/>
      <c r="G102" s="22"/>
      <c r="H102" s="22"/>
      <c r="I102" s="22"/>
      <c r="J102" s="22"/>
      <c r="K102" s="22"/>
    </row>
    <row r="103" spans="3:11">
      <c r="C103" s="22"/>
      <c r="D103" s="22"/>
      <c r="E103" s="22"/>
      <c r="F103" s="22"/>
      <c r="G103" s="22"/>
      <c r="H103" s="22"/>
      <c r="I103" s="22"/>
      <c r="J103" s="22"/>
      <c r="K103" s="22"/>
    </row>
    <row r="104" spans="3:11">
      <c r="C104" s="22"/>
      <c r="D104" s="22"/>
      <c r="E104" s="22"/>
      <c r="F104" s="22"/>
      <c r="G104" s="22"/>
      <c r="H104" s="22"/>
      <c r="I104" s="22"/>
      <c r="J104" s="22"/>
      <c r="K104" s="22"/>
    </row>
    <row r="105" spans="3:11">
      <c r="C105" s="22"/>
      <c r="D105" s="22"/>
      <c r="E105" s="22"/>
      <c r="F105" s="22"/>
      <c r="G105" s="22"/>
      <c r="H105" s="22"/>
      <c r="I105" s="22"/>
      <c r="J105" s="22"/>
      <c r="K105" s="22"/>
    </row>
    <row r="106" spans="3:11">
      <c r="C106" s="22"/>
      <c r="D106" s="22"/>
      <c r="E106" s="22"/>
      <c r="F106" s="22"/>
      <c r="G106" s="22"/>
      <c r="H106" s="22"/>
      <c r="I106" s="22"/>
      <c r="J106" s="22"/>
      <c r="K106" s="22"/>
    </row>
    <row r="107" spans="3:11">
      <c r="C107" s="22"/>
      <c r="D107" s="22"/>
      <c r="E107" s="22"/>
      <c r="F107" s="22"/>
      <c r="G107" s="22"/>
      <c r="H107" s="22"/>
      <c r="I107" s="22"/>
      <c r="J107" s="22"/>
      <c r="K107" s="22"/>
    </row>
    <row r="108" spans="3:11">
      <c r="C108" s="22"/>
      <c r="D108" s="22"/>
      <c r="E108" s="22"/>
      <c r="F108" s="22"/>
      <c r="G108" s="22"/>
      <c r="H108" s="22"/>
      <c r="I108" s="22"/>
      <c r="J108" s="22"/>
      <c r="K108" s="22"/>
    </row>
    <row r="109" spans="3:11">
      <c r="C109" s="22"/>
      <c r="D109" s="22"/>
      <c r="E109" s="22"/>
      <c r="F109" s="22"/>
      <c r="G109" s="22"/>
      <c r="H109" s="22"/>
      <c r="I109" s="22"/>
      <c r="J109" s="22"/>
      <c r="K109" s="22"/>
    </row>
    <row r="110" spans="3:11">
      <c r="C110" s="22"/>
      <c r="D110" s="22"/>
      <c r="E110" s="22"/>
      <c r="F110" s="22"/>
      <c r="G110" s="22"/>
      <c r="H110" s="22"/>
      <c r="I110" s="22"/>
      <c r="J110" s="22"/>
      <c r="K110" s="22"/>
    </row>
    <row r="111" spans="3:11">
      <c r="C111" s="22"/>
      <c r="D111" s="22"/>
      <c r="E111" s="22"/>
      <c r="F111" s="22"/>
      <c r="G111" s="22"/>
      <c r="H111" s="22"/>
      <c r="I111" s="22"/>
      <c r="J111" s="22"/>
      <c r="K111" s="22"/>
    </row>
    <row r="112" spans="3:11">
      <c r="C112" s="22"/>
      <c r="D112" s="22"/>
      <c r="E112" s="22"/>
      <c r="F112" s="22"/>
      <c r="G112" s="22"/>
      <c r="H112" s="22"/>
      <c r="I112" s="22"/>
      <c r="J112" s="22"/>
      <c r="K112" s="22"/>
    </row>
    <row r="113" spans="3:11">
      <c r="C113" s="22"/>
      <c r="D113" s="22"/>
      <c r="E113" s="22"/>
      <c r="F113" s="22"/>
      <c r="G113" s="22"/>
      <c r="H113" s="22"/>
      <c r="I113" s="22"/>
      <c r="J113" s="22"/>
      <c r="K113" s="22"/>
    </row>
    <row r="114" spans="3:11">
      <c r="C114" s="22"/>
      <c r="D114" s="22"/>
      <c r="E114" s="22"/>
      <c r="F114" s="22"/>
      <c r="G114" s="22"/>
      <c r="H114" s="22"/>
      <c r="I114" s="22"/>
      <c r="J114" s="22"/>
      <c r="K114" s="22"/>
    </row>
    <row r="115" spans="3:11">
      <c r="C115" s="22"/>
      <c r="D115" s="22"/>
      <c r="E115" s="22"/>
      <c r="F115" s="22"/>
      <c r="G115" s="22"/>
      <c r="H115" s="22"/>
      <c r="I115" s="22"/>
      <c r="J115" s="22"/>
      <c r="K115" s="22"/>
    </row>
    <row r="116" spans="3:11">
      <c r="C116" s="22"/>
      <c r="D116" s="22"/>
      <c r="E116" s="22"/>
      <c r="F116" s="22"/>
      <c r="G116" s="22"/>
      <c r="H116" s="22"/>
      <c r="I116" s="22"/>
      <c r="J116" s="22"/>
      <c r="K116" s="22"/>
    </row>
    <row r="117" spans="3:11">
      <c r="C117" s="22"/>
      <c r="D117" s="22"/>
      <c r="E117" s="22"/>
      <c r="F117" s="22"/>
      <c r="G117" s="22"/>
      <c r="H117" s="22"/>
      <c r="I117" s="22"/>
      <c r="J117" s="22"/>
      <c r="K117" s="22"/>
    </row>
    <row r="118" spans="3:11">
      <c r="C118" s="22"/>
      <c r="D118" s="22"/>
      <c r="E118" s="22"/>
      <c r="F118" s="22"/>
      <c r="G118" s="22"/>
      <c r="H118" s="22"/>
      <c r="I118" s="22"/>
      <c r="J118" s="22"/>
      <c r="K118" s="22"/>
    </row>
    <row r="119" spans="3:11">
      <c r="C119" s="22"/>
      <c r="D119" s="22"/>
      <c r="E119" s="22"/>
      <c r="F119" s="22"/>
      <c r="G119" s="22"/>
      <c r="H119" s="22"/>
      <c r="I119" s="22"/>
      <c r="J119" s="22"/>
      <c r="K119" s="22"/>
    </row>
    <row r="120" spans="3:11">
      <c r="C120" s="22"/>
      <c r="D120" s="22"/>
      <c r="E120" s="22"/>
      <c r="F120" s="22"/>
      <c r="G120" s="22"/>
      <c r="H120" s="22"/>
      <c r="I120" s="22"/>
      <c r="J120" s="22"/>
      <c r="K120" s="22"/>
    </row>
    <row r="121" spans="3:11">
      <c r="C121" s="22"/>
      <c r="D121" s="22"/>
      <c r="E121" s="22"/>
      <c r="F121" s="22"/>
      <c r="G121" s="22"/>
      <c r="H121" s="22"/>
      <c r="I121" s="22"/>
      <c r="J121" s="22"/>
      <c r="K121" s="22"/>
    </row>
    <row r="122" spans="3:11">
      <c r="C122" s="22"/>
      <c r="D122" s="22"/>
      <c r="E122" s="22"/>
      <c r="F122" s="22"/>
      <c r="G122" s="22"/>
      <c r="H122" s="22"/>
      <c r="I122" s="22"/>
      <c r="J122" s="22"/>
      <c r="K122" s="22"/>
    </row>
    <row r="123" spans="3:11">
      <c r="C123" s="22"/>
      <c r="D123" s="22"/>
      <c r="E123" s="22"/>
      <c r="F123" s="22"/>
      <c r="G123" s="22"/>
      <c r="H123" s="22"/>
      <c r="I123" s="22"/>
      <c r="J123" s="22"/>
      <c r="K123" s="22"/>
    </row>
    <row r="124" spans="3:11">
      <c r="C124" s="22"/>
      <c r="D124" s="22"/>
      <c r="E124" s="22"/>
      <c r="F124" s="22"/>
      <c r="G124" s="22"/>
      <c r="H124" s="22"/>
      <c r="I124" s="22"/>
      <c r="J124" s="22"/>
      <c r="K124" s="22"/>
    </row>
    <row r="125" spans="3:11">
      <c r="C125" s="22"/>
      <c r="D125" s="22"/>
      <c r="E125" s="22"/>
      <c r="F125" s="22"/>
      <c r="G125" s="22"/>
      <c r="H125" s="22"/>
      <c r="I125" s="22"/>
      <c r="J125" s="22"/>
      <c r="K125" s="22"/>
    </row>
    <row r="126" spans="3:11">
      <c r="C126" s="22"/>
      <c r="D126" s="22"/>
      <c r="E126" s="22"/>
      <c r="F126" s="22"/>
      <c r="G126" s="22"/>
      <c r="H126" s="22"/>
      <c r="I126" s="22"/>
      <c r="J126" s="22"/>
      <c r="K126" s="22"/>
    </row>
    <row r="127" spans="3:11">
      <c r="C127" s="22"/>
      <c r="D127" s="22"/>
      <c r="E127" s="22"/>
      <c r="F127" s="22"/>
      <c r="G127" s="22"/>
      <c r="H127" s="22"/>
      <c r="I127" s="22"/>
      <c r="J127" s="22"/>
      <c r="K127" s="22"/>
    </row>
    <row r="128" spans="3:11">
      <c r="C128" s="22"/>
      <c r="D128" s="22"/>
      <c r="E128" s="22"/>
      <c r="F128" s="22"/>
      <c r="G128" s="22"/>
      <c r="H128" s="22"/>
      <c r="I128" s="22"/>
      <c r="J128" s="22"/>
      <c r="K128" s="22"/>
    </row>
    <row r="129" spans="3:11">
      <c r="C129" s="22"/>
      <c r="D129" s="22"/>
      <c r="E129" s="22"/>
      <c r="F129" s="22"/>
      <c r="G129" s="22"/>
      <c r="H129" s="22"/>
      <c r="I129" s="22"/>
      <c r="J129" s="22"/>
      <c r="K129" s="22"/>
    </row>
    <row r="130" spans="3:11">
      <c r="C130" s="22"/>
      <c r="D130" s="22"/>
      <c r="E130" s="22"/>
      <c r="F130" s="22"/>
      <c r="G130" s="22"/>
      <c r="H130" s="22"/>
      <c r="I130" s="22"/>
      <c r="J130" s="22"/>
      <c r="K130" s="22"/>
    </row>
    <row r="131" spans="3:11">
      <c r="C131" s="22"/>
      <c r="D131" s="22"/>
      <c r="E131" s="22"/>
      <c r="F131" s="22"/>
      <c r="G131" s="22"/>
      <c r="H131" s="22"/>
      <c r="I131" s="22"/>
      <c r="J131" s="22"/>
      <c r="K131" s="22"/>
    </row>
    <row r="132" spans="3:11">
      <c r="C132" s="22"/>
      <c r="D132" s="22"/>
      <c r="E132" s="22"/>
      <c r="F132" s="22"/>
      <c r="G132" s="22"/>
      <c r="H132" s="22"/>
      <c r="I132" s="22"/>
      <c r="J132" s="22"/>
      <c r="K132" s="22"/>
    </row>
    <row r="133" spans="3:11">
      <c r="C133" s="22"/>
      <c r="D133" s="22"/>
      <c r="E133" s="22"/>
      <c r="F133" s="22"/>
      <c r="G133" s="22"/>
      <c r="H133" s="22"/>
      <c r="I133" s="22"/>
      <c r="J133" s="22"/>
      <c r="K133" s="22"/>
    </row>
    <row r="134" spans="3:11">
      <c r="C134" s="22"/>
      <c r="D134" s="22"/>
      <c r="E134" s="22"/>
      <c r="F134" s="22"/>
      <c r="G134" s="22"/>
      <c r="H134" s="22"/>
      <c r="I134" s="22"/>
      <c r="J134" s="22"/>
      <c r="K134" s="22"/>
    </row>
    <row r="135" spans="3:11">
      <c r="C135" s="22"/>
      <c r="D135" s="22"/>
      <c r="E135" s="22"/>
      <c r="F135" s="22"/>
      <c r="G135" s="22"/>
      <c r="H135" s="22"/>
      <c r="I135" s="22"/>
      <c r="J135" s="22"/>
      <c r="K135" s="22"/>
    </row>
    <row r="136" spans="3:11">
      <c r="C136" s="22"/>
      <c r="D136" s="22"/>
      <c r="E136" s="22"/>
      <c r="F136" s="22"/>
      <c r="G136" s="22"/>
      <c r="H136" s="22"/>
      <c r="I136" s="22"/>
      <c r="J136" s="22"/>
      <c r="K136" s="22"/>
    </row>
    <row r="137" spans="3:11">
      <c r="C137" s="22"/>
      <c r="D137" s="22"/>
      <c r="E137" s="22"/>
      <c r="F137" s="22"/>
      <c r="G137" s="22"/>
      <c r="H137" s="22"/>
      <c r="I137" s="22"/>
      <c r="J137" s="22"/>
      <c r="K137" s="22"/>
    </row>
    <row r="138" spans="3:11">
      <c r="C138" s="22"/>
      <c r="D138" s="22"/>
      <c r="E138" s="22"/>
      <c r="F138" s="22"/>
      <c r="G138" s="22"/>
      <c r="H138" s="22"/>
      <c r="I138" s="22"/>
      <c r="J138" s="22"/>
      <c r="K138" s="22"/>
    </row>
    <row r="139" spans="3:11">
      <c r="C139" s="22"/>
      <c r="D139" s="22"/>
      <c r="E139" s="22"/>
      <c r="F139" s="22"/>
      <c r="G139" s="22"/>
      <c r="H139" s="22"/>
      <c r="I139" s="22"/>
      <c r="J139" s="22"/>
      <c r="K139" s="22"/>
    </row>
  </sheetData>
  <sheetProtection algorithmName="SHA-512" hashValue="E/gUMrXgbt+ttt6omTqrJfrvlVmcQo919LDaH2mFF+dAItGbSk/Z8sJictfghjK841YRIJIQt1tQIVw5euLSHA==" saltValue="rq+3zeYWJiR9HEAe8IVScQ==" spinCount="100000" sheet="1" selectLockedCells="1"/>
  <protectedRanges>
    <protectedRange password="C861" sqref="G30:H32" name="Bereich2"/>
    <protectedRange sqref="H38 E30:F32" name="Bereich1"/>
  </protectedRanges>
  <mergeCells count="31">
    <mergeCell ref="B83:K83"/>
    <mergeCell ref="D57:G57"/>
    <mergeCell ref="C21:E21"/>
    <mergeCell ref="D26:H26"/>
    <mergeCell ref="I17:K17"/>
    <mergeCell ref="I18:K18"/>
    <mergeCell ref="I19:K19"/>
    <mergeCell ref="I20:K20"/>
    <mergeCell ref="C17:E17"/>
    <mergeCell ref="C18:E18"/>
    <mergeCell ref="C19:E19"/>
    <mergeCell ref="C20:E20"/>
    <mergeCell ref="G20:H20"/>
    <mergeCell ref="B24:K24"/>
    <mergeCell ref="E29:F29"/>
    <mergeCell ref="E36:F36"/>
    <mergeCell ref="B72:C72"/>
    <mergeCell ref="D56:F56"/>
    <mergeCell ref="C68:E68"/>
    <mergeCell ref="G72:J72"/>
    <mergeCell ref="C66:E66"/>
    <mergeCell ref="B29:C29"/>
    <mergeCell ref="B70:J70"/>
    <mergeCell ref="E37:F37"/>
    <mergeCell ref="D55:F55"/>
    <mergeCell ref="E31:F31"/>
    <mergeCell ref="B49:G49"/>
    <mergeCell ref="E38:F38"/>
    <mergeCell ref="E32:F32"/>
    <mergeCell ref="B47:J47"/>
    <mergeCell ref="E30:F30"/>
  </mergeCells>
  <phoneticPr fontId="2" type="noConversion"/>
  <pageMargins left="0.39370078740157483" right="0.39370078740157483" top="1.1417322834645669" bottom="0.39370078740157483" header="0.51181102362204722" footer="0.31496062992125984"/>
  <pageSetup paperSize="9" scale="56" orientation="portrait" r:id="rId1"/>
  <headerFooter>
    <oddHeader>&amp;L&amp;G</oddHeader>
    <oddFooter>&amp;R&amp;8 2021.BKD.20925/885477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9" r:id="rId5" name="Check Box 35">
              <controlPr defaultSize="0" autoFill="0" autoLine="0" autoPict="0">
                <anchor moveWithCells="1">
                  <from>
                    <xdr:col>1</xdr:col>
                    <xdr:colOff>57150</xdr:colOff>
                    <xdr:row>56</xdr:row>
                    <xdr:rowOff>19050</xdr:rowOff>
                  </from>
                  <to>
                    <xdr:col>1</xdr:col>
                    <xdr:colOff>336550</xdr:colOff>
                    <xdr:row>57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6" name="Check Box 38">
              <controlPr defaultSize="0" autoFill="0" autoLine="0" autoPict="0">
                <anchor moveWithCells="1">
                  <from>
                    <xdr:col>2</xdr:col>
                    <xdr:colOff>57150</xdr:colOff>
                    <xdr:row>56</xdr:row>
                    <xdr:rowOff>19050</xdr:rowOff>
                  </from>
                  <to>
                    <xdr:col>2</xdr:col>
                    <xdr:colOff>374650</xdr:colOff>
                    <xdr:row>57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7" name="Check Box 51">
              <controlPr defaultSize="0" autoFill="0" autoLine="0" autoPict="0">
                <anchor moveWithCells="1">
                  <from>
                    <xdr:col>3</xdr:col>
                    <xdr:colOff>38100</xdr:colOff>
                    <xdr:row>56</xdr:row>
                    <xdr:rowOff>31750</xdr:rowOff>
                  </from>
                  <to>
                    <xdr:col>3</xdr:col>
                    <xdr:colOff>342900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8" name="Check Box 52">
              <controlPr defaultSize="0" autoFill="0" autoLine="0" autoPict="0">
                <anchor moveWithCells="1">
                  <from>
                    <xdr:col>7</xdr:col>
                    <xdr:colOff>438150</xdr:colOff>
                    <xdr:row>44</xdr:row>
                    <xdr:rowOff>0</xdr:rowOff>
                  </from>
                  <to>
                    <xdr:col>7</xdr:col>
                    <xdr:colOff>742950</xdr:colOff>
                    <xdr:row>44</xdr:row>
                    <xdr:rowOff>222250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Tabelle1</vt:lpstr>
      <vt:lpstr>Tabelle1!Druckbereich</vt:lpstr>
      <vt:lpstr>Tabelle1!Kontrollkästchen2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Teuscher Christof</dc:creator>
  <cp:lastModifiedBy>Queaires Cures Vanessa, BKD-MBA-AMS</cp:lastModifiedBy>
  <cp:lastPrinted>2021-09-30T07:32:05Z</cp:lastPrinted>
  <dcterms:created xsi:type="dcterms:W3CDTF">2010-02-03T16:14:50Z</dcterms:created>
  <dcterms:modified xsi:type="dcterms:W3CDTF">2022-03-08T15:49:23Z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